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75" windowWidth="18195" windowHeight="11760" tabRatio="967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Sheet'!$B$5:$F$51</definedName>
    <definedName name="Consolidated_condensed_BS">'6. Balance Sheet (Q)'!$B$5:$H$33</definedName>
    <definedName name="Consolidated_condensed_statement_of_income" localSheetId="2">'2. Cons Stat of Income'!$B$5:$F$36</definedName>
    <definedName name="Consolidated_condensed_statement_of_income" localSheetId="5">'5. Stat of Income (Q)'!$B$5:$H$33</definedName>
    <definedName name="Consolidated_condensed_statement_of_income" localSheetId="6">'6. Balance Sheet (Q)'!$B$5:$H$19</definedName>
    <definedName name="Consolidated_condensed_statements_of_cash_flows" localSheetId="4">'4. Cons Stat of CF'!$B$5:$H$39</definedName>
    <definedName name="Consolidated_condensed_statements_of_cash_flows" localSheetId="7">'7. CF (Q)'!$B$5:$H$22</definedName>
    <definedName name="FX_rate">#REF!</definedName>
    <definedName name="Key_figures" localSheetId="1">'1. Key figures table'!$B$5:$H$21</definedName>
    <definedName name="_xlnm.Print_Area" localSheetId="1">'1. Key figures table'!$B$2:$H$25</definedName>
    <definedName name="_xlnm.Print_Area" localSheetId="2">'2. Cons Stat of Income'!$B$2:$F$37</definedName>
    <definedName name="_xlnm.Print_Area" localSheetId="3">'3. Cons Balance Sheet'!$B$2:$F$52</definedName>
    <definedName name="_xlnm.Print_Area" localSheetId="4">'4. Cons Stat of CF'!$B$2:$H$41</definedName>
    <definedName name="_xlnm.Print_Area" localSheetId="5">'5. Stat of Income (Q)'!$B$2:$H$35</definedName>
    <definedName name="_xlnm.Print_Area" localSheetId="6">'6. Balance Sheet (Q)'!$B$2:$H$35</definedName>
    <definedName name="_xlnm.Print_Area" localSheetId="7">'7. CF (Q)'!$B$2:$H$23</definedName>
    <definedName name="_xlnm.Print_Area" localSheetId="0">Cover!$B$2:$R$44</definedName>
    <definedName name="Table_1Income" localSheetId="1">'1. Key figures table'!#REF!</definedName>
    <definedName name="Table_1Income" localSheetId="2">'2. Cons Stat of Income'!$B$5:$F$36</definedName>
    <definedName name="Table_1Income" localSheetId="3">'3. Cons Balance Sheet'!$B$5:$F$51</definedName>
    <definedName name="Table_1Income" localSheetId="4">'4. Cons Stat of CF'!$B$5:$H$39</definedName>
    <definedName name="Table_1Income" localSheetId="5">'5. Stat of Income (Q)'!$B$5:$H$33</definedName>
    <definedName name="Table_1Income" localSheetId="6">'6. Balance Sheet (Q)'!$B$5:$H$19</definedName>
    <definedName name="Table_1Income" localSheetId="7">'7. CF (Q)'!$B$5:$H$22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>#REF!</definedName>
  </definedNames>
  <calcPr calcId="145621"/>
</workbook>
</file>

<file path=xl/calcChain.xml><?xml version="1.0" encoding="utf-8"?>
<calcChain xmlns="http://schemas.openxmlformats.org/spreadsheetml/2006/main">
  <c r="D10" i="12" l="1"/>
</calcChain>
</file>

<file path=xl/sharedStrings.xml><?xml version="1.0" encoding="utf-8"?>
<sst xmlns="http://schemas.openxmlformats.org/spreadsheetml/2006/main" count="218" uniqueCount="138">
  <si>
    <t>(€ in thousands)</t>
  </si>
  <si>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</si>
  <si>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</si>
  <si>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</si>
  <si>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</si>
  <si>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</si>
  <si>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Stock compensation</t>
  </si>
  <si>
    <t>TOTAL OPERATING EXPENSES</t>
  </si>
  <si>
    <t>OPERATING RESULT</t>
  </si>
  <si>
    <t>RESULT BEFORE TAX</t>
  </si>
  <si>
    <t>Income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</si>
  <si>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</si>
  <si>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</si>
  <si>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</si>
  <si>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Operating margin</t>
  </si>
  <si>
    <t>Automotive</t>
  </si>
  <si>
    <t>Licensing</t>
  </si>
  <si>
    <t>Cost of Sales</t>
  </si>
  <si>
    <t>Diluted EPS</t>
  </si>
  <si>
    <t>Q3 '12</t>
  </si>
  <si>
    <t>Q4 '12</t>
  </si>
  <si>
    <t>Q1 '13</t>
  </si>
  <si>
    <t>Q2 '13</t>
  </si>
  <si>
    <t>Q3 '13</t>
  </si>
  <si>
    <t>Q4 '13</t>
  </si>
  <si>
    <t>FY '13</t>
  </si>
  <si>
    <t>FY '12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</si>
  <si>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</si>
  <si>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</si>
  <si>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</si>
  <si>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</si>
  <si>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</si>
  <si>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</si>
  <si>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</si>
  <si>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</si>
  <si>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 xml:space="preserve">Consumer </t>
  </si>
  <si>
    <t xml:space="preserve">Business Solutions </t>
  </si>
  <si>
    <t>EBITDA</t>
  </si>
  <si>
    <t>EBITDA margin</t>
  </si>
  <si>
    <t>EBIT margin</t>
  </si>
  <si>
    <t>EBIT</t>
  </si>
  <si>
    <t>Key figures</t>
  </si>
  <si>
    <t>Consolidated condensed statement of income</t>
  </si>
  <si>
    <t>Fourth quarter and full year results 2013</t>
  </si>
  <si>
    <t>Basic number of shares (in thousands)</t>
  </si>
  <si>
    <t>Diluted number of shares (in thousands)</t>
  </si>
  <si>
    <t>Consolidated condensed balance sheet</t>
  </si>
  <si>
    <t>ASSETS</t>
  </si>
  <si>
    <t>NON-CURRENT ASSETS</t>
  </si>
  <si>
    <t>Goodwill</t>
  </si>
  <si>
    <t>Other intangible assets</t>
  </si>
  <si>
    <t>Property, plant and equipment</t>
  </si>
  <si>
    <t>Deferred tax assets</t>
  </si>
  <si>
    <t>Investments in associates</t>
  </si>
  <si>
    <t>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</si>
  <si>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</si>
  <si>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</si>
  <si>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</si>
  <si>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</si>
  <si>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</si>
  <si>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</si>
  <si>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</si>
  <si>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</si>
  <si>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</si>
  <si>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EQUITY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</si>
  <si>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</si>
  <si>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</si>
  <si>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</si>
  <si>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</si>
  <si>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</si>
  <si>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</si>
  <si>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</si>
  <si>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</si>
  <si>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</si>
  <si>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</si>
  <si>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</si>
  <si>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NON-CURRENT LIABILITIES</t>
  </si>
  <si>
    <t>TOTAL NON-CURRENT LIABILITIES</t>
  </si>
  <si>
    <t>CURRENT LIABILITIES</t>
  </si>
  <si>
    <t>Trade payables</t>
  </si>
  <si>
    <t>Tax and social security</t>
  </si>
  <si>
    <t>Other liabilities and accruals</t>
  </si>
  <si>
    <t>TOTAL CURRENT LIABILITIES</t>
  </si>
  <si>
    <t>TOTAL EQUITY AND LIABILITIES</t>
  </si>
  <si>
    <t>Consolidated condensed statements of cash flows</t>
  </si>
  <si>
    <t>Operating result</t>
  </si>
  <si>
    <t>Financial (losses)/ gains</t>
  </si>
  <si>
    <t>Depreciation and amortisation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</si>
  <si>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</si>
  <si>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</si>
  <si>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</si>
  <si>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</si>
  <si>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</si>
  <si>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</si>
  <si>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Interest paid</t>
  </si>
  <si>
    <t>Corporate income taxes received/(paid)</t>
  </si>
  <si>
    <t>CASH FLOWS FROM OPERATING ACTIVITIES</t>
  </si>
  <si>
    <t>CASH GENERATED FROM OPERATIONS</t>
  </si>
  <si>
    <t>Investments in intangible assets</t>
  </si>
  <si>
    <t>Investments in property, plant and equipment</t>
  </si>
  <si>
    <t>Acquisition of subsidiary</t>
  </si>
  <si>
    <t>Dividend received</t>
  </si>
  <si>
    <t>Repayment of borrowings</t>
  </si>
  <si>
    <t>Proceeds of new term loan</t>
  </si>
  <si>
    <t>Redemption of vested equity instruments</t>
  </si>
  <si>
    <t>Dividends paid</t>
  </si>
  <si>
    <t>Proceeds on issue of ordinary shares</t>
  </si>
  <si>
    <t>Cash and cash equivalents at beginning of period</t>
  </si>
  <si>
    <t>CASH AND CASH EQUIVALENTS AT THE END OF PERIOD</t>
  </si>
  <si>
    <t>Last six quarters</t>
  </si>
  <si>
    <t>Other non-current assets</t>
  </si>
  <si>
    <t>Receivables, prepayments &amp; derivatives</t>
  </si>
  <si>
    <t>Non-current borrowings</t>
  </si>
  <si>
    <t>Current borrowings</t>
  </si>
  <si>
    <t>Other liabilities</t>
  </si>
  <si>
    <t>TOTAL LIABILITIES</t>
  </si>
  <si>
    <t>Other</t>
  </si>
  <si>
    <t>Changes in working capital</t>
  </si>
  <si>
    <r>
      <t xml:space="preserve">DATA PER SHARE </t>
    </r>
    <r>
      <rPr>
        <sz val="10"/>
        <rFont val="Arial"/>
        <family val="2"/>
      </rPr>
      <t xml:space="preserve">(in €) </t>
    </r>
  </si>
  <si>
    <t>EPS - diluted</t>
  </si>
  <si>
    <r>
      <t xml:space="preserve">KEY FIGURES OVERVIEW </t>
    </r>
    <r>
      <rPr>
        <sz val="10"/>
        <rFont val="Arial"/>
        <family val="2"/>
      </rPr>
      <t>(€ in millions)</t>
    </r>
  </si>
  <si>
    <t>MARGINS</t>
  </si>
  <si>
    <t>Income tax (expense)/income</t>
  </si>
  <si>
    <t>Basic</t>
  </si>
  <si>
    <t>Diluted</t>
  </si>
  <si>
    <t>NET INCREASE/(DECREASE) IN CASH AND CASH EQUIVALENTS</t>
  </si>
  <si>
    <t>Effect of exchange rate changes on cash balances held in foreign currencies</t>
  </si>
  <si>
    <t>¹Earnings per share adjusted for acquisition-related amortisation &amp; gain on a post-tax basis.</t>
  </si>
  <si>
    <r>
      <t>y.o.y. change</t>
    </r>
    <r>
      <rPr>
        <b/>
        <vertAlign val="superscript"/>
        <sz val="10"/>
        <rFont val="Arial"/>
        <family val="2"/>
      </rPr>
      <t>2</t>
    </r>
  </si>
  <si>
    <r>
      <t>Adjusted EPS - diluted</t>
    </r>
    <r>
      <rPr>
        <vertAlign val="superscript"/>
        <sz val="10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</si>
  <si>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share adjusted for acquisition-related amortisation &amp; gain on a post-tax basis.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</si>
  <si>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Change percentages are based on non-rounded figures.</t>
    </r>
  </si>
  <si>
    <t>Cost of sales</t>
  </si>
  <si>
    <t>EARNINGS PER SHARE (in €)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</si>
  <si>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the movement of non-current deferred revenue.</t>
    </r>
  </si>
  <si>
    <t>Change in liabilities (excluding provisions)</t>
  </si>
  <si>
    <t>CASH FLOWS FROM INVESTING ACTIVITIES</t>
  </si>
  <si>
    <t>CASH FLOWS FROM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</si>
</sst>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[$-409]dd\-mmm\-yy;@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</borders>
  <cellStyleXfs count="39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0" fillId="2" borderId="0" xfId="0" applyFont="1" applyFill="1" applyAlignment="1">
      <alignment horizontal="left" indent="1"/>
    </xf>
    <xf numFmtId="0" fontId="0" fillId="0" borderId="0" xfId="0" applyAlignment="1">
      <alignment vertical="top"/>
    </xf>
    <xf numFmtId="3" fontId="4" fillId="2" borderId="2" xfId="0" applyNumberFormat="1" applyFont="1" applyFill="1" applyBorder="1" applyAlignment="1">
      <alignment horizontal="right" vertical="top"/>
    </xf>
    <xf numFmtId="3" fontId="4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4" fillId="2" borderId="0" xfId="0" applyFont="1" applyFill="1" applyBorder="1"/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0" fontId="0" fillId="0" borderId="0" xfId="0" applyBorder="1"/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9" fillId="0" borderId="0" xfId="0" applyFont="1"/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4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3" fontId="0" fillId="2" borderId="4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2" borderId="3" xfId="0" applyFont="1" applyFill="1" applyBorder="1"/>
    <xf numFmtId="43" fontId="0" fillId="2" borderId="0" xfId="38" applyFont="1" applyFill="1" applyBorder="1" applyAlignment="1">
      <alignment horizontal="right"/>
    </xf>
    <xf numFmtId="43" fontId="0" fillId="2" borderId="3" xfId="38" applyFont="1" applyFill="1" applyBorder="1" applyAlignment="1">
      <alignment horizontal="right"/>
    </xf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0" fontId="4" fillId="2" borderId="2" xfId="0" applyFont="1" applyFill="1" applyBorder="1" applyAlignment="1">
      <alignment vertical="top"/>
    </xf>
    <xf numFmtId="43" fontId="0" fillId="3" borderId="0" xfId="38" applyFont="1" applyFill="1" applyBorder="1" applyAlignment="1">
      <alignment horizontal="right"/>
    </xf>
    <xf numFmtId="43" fontId="0" fillId="3" borderId="3" xfId="38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9" fontId="0" fillId="0" borderId="0" xfId="37" applyFont="1" applyFill="1" applyAlignment="1">
      <alignment horizontal="right"/>
    </xf>
    <xf numFmtId="9" fontId="0" fillId="0" borderId="1" xfId="37" applyFont="1" applyFill="1" applyBorder="1" applyAlignment="1">
      <alignment horizontal="right"/>
    </xf>
    <xf numFmtId="9" fontId="2" fillId="0" borderId="3" xfId="37" applyFont="1" applyFill="1" applyBorder="1" applyAlignment="1">
      <alignment horizontal="right"/>
    </xf>
    <xf numFmtId="9" fontId="2" fillId="0" borderId="0" xfId="37" applyFont="1" applyFill="1" applyBorder="1" applyAlignment="1">
      <alignment horizontal="right"/>
    </xf>
    <xf numFmtId="0" fontId="4" fillId="2" borderId="5" xfId="0" applyFont="1" applyFill="1" applyBorder="1"/>
    <xf numFmtId="3" fontId="4" fillId="2" borderId="5" xfId="0" applyNumberFormat="1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4" fontId="0" fillId="2" borderId="0" xfId="0" applyNumberFormat="1" applyFont="1" applyFill="1" applyBorder="1" applyAlignment="1">
      <alignment horizontal="right"/>
    </xf>
    <xf numFmtId="4" fontId="0" fillId="3" borderId="0" xfId="0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 vertical="top"/>
    </xf>
    <xf numFmtId="165" fontId="4" fillId="0" borderId="2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/>
    </xf>
    <xf numFmtId="3" fontId="4" fillId="3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4" fillId="2" borderId="0" xfId="0" applyNumberFormat="1" applyFont="1" applyFill="1" applyBorder="1" applyAlignment="1">
      <alignment horizontal="left"/>
    </xf>
    <xf numFmtId="9" fontId="0" fillId="3" borderId="0" xfId="37" applyFont="1" applyFill="1" applyAlignment="1">
      <alignment horizontal="right"/>
    </xf>
    <xf numFmtId="0" fontId="6" fillId="2" borderId="0" xfId="0" applyFont="1" applyFill="1" applyAlignment="1">
      <alignment horizontal="left" indent="1"/>
    </xf>
    <xf numFmtId="9" fontId="6" fillId="2" borderId="0" xfId="37" applyFont="1" applyFill="1" applyAlignment="1">
      <alignment horizontal="right"/>
    </xf>
    <xf numFmtId="9" fontId="6" fillId="3" borderId="0" xfId="37" applyFont="1" applyFill="1" applyAlignment="1">
      <alignment horizontal="right"/>
    </xf>
    <xf numFmtId="166" fontId="4" fillId="0" borderId="2" xfId="0" applyNumberFormat="1" applyFont="1" applyFill="1" applyBorder="1" applyAlignment="1">
      <alignment horizontal="right" vertical="top"/>
    </xf>
    <xf numFmtId="166" fontId="4" fillId="3" borderId="2" xfId="0" applyNumberFormat="1" applyFont="1" applyFill="1" applyBorder="1" applyAlignment="1">
      <alignment horizontal="right" vertical="top"/>
    </xf>
    <xf numFmtId="3" fontId="0" fillId="2" borderId="5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3" fontId="0" fillId="3" borderId="3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/>
    </xf>
    <xf numFmtId="9" fontId="2" fillId="2" borderId="3" xfId="37" applyFont="1" applyFill="1" applyBorder="1" applyAlignment="1">
      <alignment horizontal="right"/>
    </xf>
    <xf numFmtId="9" fontId="2" fillId="2" borderId="0" xfId="37" applyFont="1" applyFill="1" applyBorder="1" applyAlignment="1">
      <alignment horizontal="right"/>
    </xf>
    <xf numFmtId="0" fontId="4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6" fillId="0" borderId="0" xfId="0" applyFont="1"/>
    <xf numFmtId="9" fontId="2" fillId="2" borderId="0" xfId="37" applyFont="1" applyFill="1" applyAlignment="1">
      <alignment horizontal="right"/>
    </xf>
    <xf numFmtId="9" fontId="2" fillId="3" borderId="0" xfId="37" applyFont="1" applyFill="1" applyAlignment="1">
      <alignment horizontal="right"/>
    </xf>
    <xf numFmtId="0" fontId="0" fillId="0" borderId="0" xfId="0" applyFont="1"/>
    <xf numFmtId="0" fontId="6" fillId="2" borderId="0" xfId="0" applyFont="1" applyFill="1" applyBorder="1"/>
    <xf numFmtId="9" fontId="6" fillId="2" borderId="0" xfId="37" applyFont="1" applyFill="1" applyBorder="1" applyAlignment="1">
      <alignment horizontal="right"/>
    </xf>
    <xf numFmtId="9" fontId="6" fillId="0" borderId="0" xfId="37" applyFont="1" applyFill="1" applyBorder="1" applyAlignment="1">
      <alignment horizontal="right"/>
    </xf>
    <xf numFmtId="9" fontId="6" fillId="3" borderId="0" xfId="37" applyFont="1" applyFill="1" applyBorder="1" applyAlignment="1">
      <alignment horizontal="right"/>
    </xf>
    <xf numFmtId="0" fontId="10" fillId="0" borderId="0" xfId="0" applyFont="1" applyAlignment="1">
      <alignment horizontal="left" vertical="top" wrapText="1"/>
    </xf>
  </cellXfs>
  <cellStyles count="39">
    <cellStyle name="Comma" xfId="38" builtinId="3"/>
    <cellStyle name="Comma 2" xfId="1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5" xfId="18"/>
    <cellStyle name="Comma 8" xfId="19"/>
    <cellStyle name="Hyperlink 2" xfId="20"/>
    <cellStyle name="imabs" xfId="21"/>
    <cellStyle name="imabs 2" xfId="22"/>
    <cellStyle name="imabs_Equity current period vs prev period" xfId="23"/>
    <cellStyle name="Normal" xfId="0" builtinId="0"/>
    <cellStyle name="Normal 2" xfId="24"/>
    <cellStyle name="Normal 2 7" xfId="25"/>
    <cellStyle name="Normal 2 8" xfId="26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8" xfId="36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Q4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'13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663982</xdr:colOff>
      <xdr:row>2</xdr:row>
      <xdr:rowOff>32506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tabSelected="1" zoomScaleNormal="100" zoomScaleSheetLayoutView="85" workbookViewId="0"/>
  </sheetViews>
  <sheetFormatPr defaultRowHeight="12.75" x14ac:dyDescent="0.2"/>
  <sheetData>
    <row r="28" spans="3:17" x14ac:dyDescent="0.2">
      <c r="C28" s="18"/>
    </row>
    <row r="29" spans="3:17" ht="12.75" customHeight="1" x14ac:dyDescent="0.2"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3:17" x14ac:dyDescent="0.2"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3:17" x14ac:dyDescent="0.2"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3:17" x14ac:dyDescent="0.2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3:17" x14ac:dyDescent="0.2"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3:17" x14ac:dyDescent="0.2"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3:17" x14ac:dyDescent="0.2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3:17" x14ac:dyDescent="0.2"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3:17" x14ac:dyDescent="0.2"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3:17" x14ac:dyDescent="0.2"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3:17" x14ac:dyDescent="0.2"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3:17" x14ac:dyDescent="0.2"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3:17" x14ac:dyDescent="0.2"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3:17" x14ac:dyDescent="0.2"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3:17" x14ac:dyDescent="0.2"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>
    <oddHeader>&amp;L&amp;K03-023Copyright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25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8" width="10.7109375" customWidth="1"/>
  </cols>
  <sheetData>
    <row r="1" spans="2:8" x14ac:dyDescent="0.2">
      <c r="B1" s="1"/>
      <c r="C1" s="1"/>
      <c r="D1" s="1"/>
      <c r="E1" s="1"/>
      <c r="F1" s="1"/>
      <c r="G1" s="1"/>
      <c r="H1" s="1"/>
    </row>
    <row r="2" spans="2:8" ht="20.25" x14ac:dyDescent="0.3">
      <c r="B2" s="17" t="s">
        <v>41</v>
      </c>
      <c r="C2" s="1"/>
      <c r="D2" s="1"/>
      <c r="E2" s="1"/>
      <c r="F2" s="1"/>
      <c r="G2" s="1"/>
      <c r="H2" s="1"/>
    </row>
    <row r="3" spans="2:8" x14ac:dyDescent="0.2">
      <c r="B3" s="16" t="s">
        <v>43</v>
      </c>
      <c r="C3" s="1"/>
      <c r="D3" s="1"/>
      <c r="E3" s="1"/>
      <c r="F3" s="1"/>
      <c r="G3" s="1"/>
      <c r="H3" s="1"/>
    </row>
    <row r="4" spans="2:8" ht="13.5" thickBot="1" x14ac:dyDescent="0.25">
      <c r="B4" s="2"/>
      <c r="C4" s="1"/>
      <c r="D4" s="1"/>
      <c r="E4" s="1"/>
      <c r="F4" s="1"/>
      <c r="G4" s="1"/>
      <c r="H4" s="1"/>
    </row>
    <row r="5" spans="2:8" ht="24.75" customHeight="1" thickBot="1" x14ac:dyDescent="0.25">
      <c r="B5" s="44"/>
      <c r="C5" s="7" t="s">
        <v>24</v>
      </c>
      <c r="D5" s="6" t="s">
        <v>20</v>
      </c>
      <c r="E5" s="34" t="s">
        <v>128</v>
      </c>
      <c r="F5" s="7" t="s">
        <v>25</v>
      </c>
      <c r="G5" s="6" t="s">
        <v>26</v>
      </c>
      <c r="H5" s="34" t="s">
        <v>128</v>
      </c>
    </row>
    <row r="6" spans="2:8" x14ac:dyDescent="0.2">
      <c r="B6" s="92" t="s">
        <v>120</v>
      </c>
      <c r="C6" s="93"/>
      <c r="D6" s="94"/>
      <c r="E6" s="94"/>
      <c r="F6" s="93"/>
      <c r="G6" s="94"/>
      <c r="H6" s="94"/>
    </row>
    <row r="7" spans="2:8" x14ac:dyDescent="0.2">
      <c r="B7" s="21" t="s">
        <v>35</v>
      </c>
      <c r="C7" s="26">
        <v>165</v>
      </c>
      <c r="D7" s="25">
        <v>187</v>
      </c>
      <c r="E7" s="35">
        <v>-0.12</v>
      </c>
      <c r="F7" s="26">
        <v>567</v>
      </c>
      <c r="G7" s="25">
        <v>639</v>
      </c>
      <c r="H7" s="48">
        <v>-0.11</v>
      </c>
    </row>
    <row r="8" spans="2:8" x14ac:dyDescent="0.2">
      <c r="B8" s="21" t="s">
        <v>15</v>
      </c>
      <c r="C8" s="26">
        <v>46</v>
      </c>
      <c r="D8" s="25">
        <v>44</v>
      </c>
      <c r="E8" s="35">
        <v>0.03</v>
      </c>
      <c r="F8" s="26">
        <v>192</v>
      </c>
      <c r="G8" s="25">
        <v>212</v>
      </c>
      <c r="H8" s="48">
        <v>-0.09</v>
      </c>
    </row>
    <row r="9" spans="2:8" x14ac:dyDescent="0.2">
      <c r="B9" s="21" t="s">
        <v>16</v>
      </c>
      <c r="C9" s="26">
        <v>32</v>
      </c>
      <c r="D9" s="25">
        <v>37</v>
      </c>
      <c r="E9" s="35">
        <v>-0.14000000000000001</v>
      </c>
      <c r="F9" s="26">
        <v>119</v>
      </c>
      <c r="G9" s="25">
        <v>133</v>
      </c>
      <c r="H9" s="48">
        <v>-0.1</v>
      </c>
    </row>
    <row r="10" spans="2:8" x14ac:dyDescent="0.2">
      <c r="B10" s="36" t="s">
        <v>36</v>
      </c>
      <c r="C10" s="20">
        <v>24</v>
      </c>
      <c r="D10" s="19">
        <v>20</v>
      </c>
      <c r="E10" s="22">
        <v>0.19</v>
      </c>
      <c r="F10" s="20">
        <v>85</v>
      </c>
      <c r="G10" s="19">
        <v>73</v>
      </c>
      <c r="H10" s="49">
        <v>0.16</v>
      </c>
    </row>
    <row r="11" spans="2:8" ht="13.5" thickBot="1" x14ac:dyDescent="0.25">
      <c r="B11" s="39" t="s">
        <v>28</v>
      </c>
      <c r="C11" s="88">
        <v>268</v>
      </c>
      <c r="D11" s="89">
        <v>289</v>
      </c>
      <c r="E11" s="90">
        <v>-7.0000000000000007E-2</v>
      </c>
      <c r="F11" s="88">
        <v>963</v>
      </c>
      <c r="G11" s="89">
        <v>1057</v>
      </c>
      <c r="H11" s="50">
        <v>-0.09</v>
      </c>
    </row>
    <row r="12" spans="2:8" x14ac:dyDescent="0.2">
      <c r="B12" s="38" t="s">
        <v>1</v>
      </c>
      <c r="C12" s="28">
        <v>143</v>
      </c>
      <c r="D12" s="27">
        <v>154</v>
      </c>
      <c r="E12" s="91">
        <v>-7.0000000000000007E-2</v>
      </c>
      <c r="F12" s="28">
        <v>521</v>
      </c>
      <c r="G12" s="27">
        <v>555</v>
      </c>
      <c r="H12" s="51">
        <v>-0.06</v>
      </c>
    </row>
    <row r="13" spans="2:8" s="96" customFormat="1" x14ac:dyDescent="0.2">
      <c r="B13" s="100" t="s">
        <v>13</v>
      </c>
      <c r="C13" s="103">
        <v>0.54</v>
      </c>
      <c r="D13" s="101">
        <v>0.53</v>
      </c>
      <c r="E13" s="101"/>
      <c r="F13" s="103">
        <v>0.54</v>
      </c>
      <c r="G13" s="101">
        <v>0.52</v>
      </c>
      <c r="H13" s="102"/>
    </row>
    <row r="14" spans="2:8" x14ac:dyDescent="0.2">
      <c r="B14" s="38" t="s">
        <v>37</v>
      </c>
      <c r="C14" s="28">
        <v>33</v>
      </c>
      <c r="D14" s="27">
        <v>53</v>
      </c>
      <c r="E14" s="91">
        <v>-0.37</v>
      </c>
      <c r="F14" s="28">
        <v>143</v>
      </c>
      <c r="G14" s="27">
        <v>181</v>
      </c>
      <c r="H14" s="51">
        <v>-0.21</v>
      </c>
    </row>
    <row r="15" spans="2:8" s="96" customFormat="1" x14ac:dyDescent="0.2">
      <c r="B15" s="100" t="s">
        <v>38</v>
      </c>
      <c r="C15" s="103">
        <v>0.12</v>
      </c>
      <c r="D15" s="101">
        <v>0.18</v>
      </c>
      <c r="E15" s="101"/>
      <c r="F15" s="103">
        <v>0.15</v>
      </c>
      <c r="G15" s="101">
        <v>0.17</v>
      </c>
      <c r="H15" s="102"/>
    </row>
    <row r="16" spans="2:8" x14ac:dyDescent="0.2">
      <c r="B16" s="38" t="s">
        <v>40</v>
      </c>
      <c r="C16" s="28">
        <v>4</v>
      </c>
      <c r="D16" s="27">
        <v>25</v>
      </c>
      <c r="E16" s="91">
        <v>-0.83</v>
      </c>
      <c r="F16" s="28">
        <v>26</v>
      </c>
      <c r="G16" s="27">
        <v>70</v>
      </c>
      <c r="H16" s="51">
        <v>-0.64</v>
      </c>
    </row>
    <row r="17" spans="2:8" s="96" customFormat="1" x14ac:dyDescent="0.2">
      <c r="B17" s="100" t="s">
        <v>39</v>
      </c>
      <c r="C17" s="103">
        <v>0.02</v>
      </c>
      <c r="D17" s="101">
        <v>0.09</v>
      </c>
      <c r="E17" s="101"/>
      <c r="F17" s="103">
        <v>0.03</v>
      </c>
      <c r="G17" s="101">
        <v>7.0000000000000007E-2</v>
      </c>
      <c r="H17" s="102"/>
    </row>
    <row r="18" spans="2:8" ht="13.5" thickBot="1" x14ac:dyDescent="0.25">
      <c r="B18" s="38" t="s">
        <v>11</v>
      </c>
      <c r="C18" s="28">
        <v>3</v>
      </c>
      <c r="D18" s="27">
        <v>99</v>
      </c>
      <c r="E18" s="91">
        <v>-0.97</v>
      </c>
      <c r="F18" s="28">
        <v>20</v>
      </c>
      <c r="G18" s="27">
        <v>129</v>
      </c>
      <c r="H18" s="51">
        <v>-0.84</v>
      </c>
    </row>
    <row r="19" spans="2:8" x14ac:dyDescent="0.2">
      <c r="B19" s="92" t="s">
        <v>118</v>
      </c>
      <c r="C19" s="93"/>
      <c r="D19" s="94"/>
      <c r="E19" s="94"/>
      <c r="F19" s="93"/>
      <c r="G19" s="94"/>
      <c r="H19" s="94"/>
    </row>
    <row r="20" spans="2:8" x14ac:dyDescent="0.2">
      <c r="B20" s="38" t="s">
        <v>119</v>
      </c>
      <c r="C20" s="45">
        <v>0.01</v>
      </c>
      <c r="D20" s="40">
        <v>0.45</v>
      </c>
      <c r="E20" s="42">
        <v>-0.97</v>
      </c>
      <c r="F20" s="45">
        <v>0.09</v>
      </c>
      <c r="G20" s="40">
        <v>0.57999999999999996</v>
      </c>
      <c r="H20" s="51">
        <v>-0.85</v>
      </c>
    </row>
    <row r="21" spans="2:8" ht="15" thickBot="1" x14ac:dyDescent="0.25">
      <c r="B21" s="39" t="s">
        <v>129</v>
      </c>
      <c r="C21" s="46">
        <v>0.06</v>
      </c>
      <c r="D21" s="41">
        <v>0.13</v>
      </c>
      <c r="E21" s="43">
        <v>-0.52</v>
      </c>
      <c r="F21" s="46">
        <v>0.26</v>
      </c>
      <c r="G21" s="41">
        <v>0.4</v>
      </c>
      <c r="H21" s="50">
        <v>-0.34</v>
      </c>
    </row>
    <row r="23" spans="2:8" ht="14.25" x14ac:dyDescent="0.2">
      <c r="B23" s="3" t="s">
        <v>130</v>
      </c>
    </row>
    <row r="24" spans="2:8" ht="14.25" x14ac:dyDescent="0.2">
      <c r="B24" s="3" t="s">
        <v>131</v>
      </c>
    </row>
    <row r="25" spans="2:8" x14ac:dyDescent="0.2">
      <c r="B25" s="3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&amp;L&amp;"Arial,Bold"TOMTOM FINANCIAL DATA PACK Q4 '13&amp;R&amp;K03-024Copyright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G37"/>
  <sheetViews>
    <sheetView showGridLines="0" zoomScale="70" zoomScaleNormal="70" zoomScaleSheetLayoutView="85" workbookViewId="0"/>
  </sheetViews>
  <sheetFormatPr defaultRowHeight="12.75" x14ac:dyDescent="0.2"/>
  <cols>
    <col min="2" max="2" width="47.5703125" customWidth="1"/>
    <col min="3" max="6" width="10.7109375" customWidth="1"/>
  </cols>
  <sheetData>
    <row r="1" spans="2:6" x14ac:dyDescent="0.2">
      <c r="B1" s="1"/>
      <c r="C1" s="1"/>
      <c r="D1" s="1"/>
      <c r="E1" s="1"/>
      <c r="F1" s="1"/>
    </row>
    <row r="2" spans="2:6" ht="20.25" x14ac:dyDescent="0.3">
      <c r="B2" s="17" t="s">
        <v>42</v>
      </c>
      <c r="C2" s="1"/>
      <c r="D2" s="1"/>
      <c r="E2" s="1"/>
      <c r="F2" s="1"/>
    </row>
    <row r="3" spans="2:6" x14ac:dyDescent="0.2">
      <c r="B3" s="16" t="s">
        <v>43</v>
      </c>
      <c r="C3" s="1"/>
      <c r="D3" s="1"/>
      <c r="E3" s="1"/>
      <c r="F3" s="1"/>
    </row>
    <row r="4" spans="2:6" ht="13.5" thickBot="1" x14ac:dyDescent="0.25">
      <c r="B4" s="2"/>
      <c r="C4" s="1"/>
      <c r="D4" s="1"/>
      <c r="E4" s="1"/>
      <c r="F4" s="1"/>
    </row>
    <row r="5" spans="2:6" s="5" customFormat="1" ht="24.75" customHeight="1" thickBot="1" x14ac:dyDescent="0.25">
      <c r="B5" s="95" t="s">
        <v>0</v>
      </c>
      <c r="C5" s="7" t="s">
        <v>24</v>
      </c>
      <c r="D5" s="6" t="s">
        <v>20</v>
      </c>
      <c r="E5" s="7" t="s">
        <v>25</v>
      </c>
      <c r="F5" s="55" t="s">
        <v>26</v>
      </c>
    </row>
    <row r="6" spans="2:6" x14ac:dyDescent="0.2">
      <c r="B6" s="52" t="s">
        <v>28</v>
      </c>
      <c r="C6" s="54">
        <v>267563</v>
      </c>
      <c r="D6" s="53">
        <v>289010</v>
      </c>
      <c r="E6" s="54">
        <v>963454</v>
      </c>
      <c r="F6" s="56">
        <v>1057134</v>
      </c>
    </row>
    <row r="7" spans="2:6" x14ac:dyDescent="0.2">
      <c r="B7" s="36" t="s">
        <v>132</v>
      </c>
      <c r="C7" s="20">
        <v>124126</v>
      </c>
      <c r="D7" s="19">
        <v>134678</v>
      </c>
      <c r="E7" s="20">
        <v>442207</v>
      </c>
      <c r="F7" s="57">
        <v>502398</v>
      </c>
    </row>
    <row r="8" spans="2:6" ht="13.5" thickBot="1" x14ac:dyDescent="0.25">
      <c r="B8" s="10" t="s">
        <v>1</v>
      </c>
      <c r="C8" s="12">
        <v>143437</v>
      </c>
      <c r="D8" s="11">
        <v>154332</v>
      </c>
      <c r="E8" s="12">
        <v>521247</v>
      </c>
      <c r="F8" s="58">
        <v>554736</v>
      </c>
    </row>
    <row r="9" spans="2:6" x14ac:dyDescent="0.2">
      <c r="B9" s="24"/>
      <c r="C9" s="26"/>
      <c r="D9" s="25"/>
      <c r="E9" s="26"/>
      <c r="F9" s="47"/>
    </row>
    <row r="10" spans="2:6" x14ac:dyDescent="0.2">
      <c r="B10" s="21" t="s">
        <v>2</v>
      </c>
      <c r="C10" s="26">
        <v>43324</v>
      </c>
      <c r="D10" s="25">
        <v>45257</v>
      </c>
      <c r="E10" s="26">
        <v>165408</v>
      </c>
      <c r="F10" s="47">
        <v>166315</v>
      </c>
    </row>
    <row r="11" spans="2:6" x14ac:dyDescent="0.2">
      <c r="B11" s="21" t="s">
        <v>3</v>
      </c>
      <c r="C11" s="26">
        <v>22175</v>
      </c>
      <c r="D11" s="25">
        <v>21777</v>
      </c>
      <c r="E11" s="26">
        <v>81436</v>
      </c>
      <c r="F11" s="47">
        <v>84011</v>
      </c>
    </row>
    <row r="12" spans="2:6" x14ac:dyDescent="0.2">
      <c r="B12" s="21" t="s">
        <v>4</v>
      </c>
      <c r="C12" s="26">
        <v>27882</v>
      </c>
      <c r="D12" s="25">
        <v>14238</v>
      </c>
      <c r="E12" s="26">
        <v>62577</v>
      </c>
      <c r="F12" s="47">
        <v>57305</v>
      </c>
    </row>
    <row r="13" spans="2:6" x14ac:dyDescent="0.2">
      <c r="B13" s="21" t="s">
        <v>5</v>
      </c>
      <c r="C13" s="26">
        <v>45288</v>
      </c>
      <c r="D13" s="25">
        <v>46698</v>
      </c>
      <c r="E13" s="26">
        <v>178300</v>
      </c>
      <c r="F13" s="47">
        <v>169716</v>
      </c>
    </row>
    <row r="14" spans="2:6" x14ac:dyDescent="0.2">
      <c r="B14" s="36" t="s">
        <v>6</v>
      </c>
      <c r="C14" s="20">
        <v>535</v>
      </c>
      <c r="D14" s="19">
        <v>1723</v>
      </c>
      <c r="E14" s="20">
        <v>7980</v>
      </c>
      <c r="F14" s="57">
        <v>7140</v>
      </c>
    </row>
    <row r="15" spans="2:6" x14ac:dyDescent="0.2">
      <c r="B15" s="9" t="s">
        <v>7</v>
      </c>
      <c r="C15" s="14">
        <v>139204</v>
      </c>
      <c r="D15" s="13">
        <v>129693</v>
      </c>
      <c r="E15" s="14">
        <v>495701</v>
      </c>
      <c r="F15" s="59">
        <v>484487</v>
      </c>
    </row>
    <row r="16" spans="2:6" x14ac:dyDescent="0.2">
      <c r="B16" s="36"/>
      <c r="C16" s="20"/>
      <c r="D16" s="19"/>
      <c r="E16" s="20"/>
      <c r="F16" s="57"/>
    </row>
    <row r="17" spans="2:6" ht="13.5" thickBot="1" x14ac:dyDescent="0.25">
      <c r="B17" s="10" t="s">
        <v>8</v>
      </c>
      <c r="C17" s="12">
        <v>4233</v>
      </c>
      <c r="D17" s="11">
        <v>24639</v>
      </c>
      <c r="E17" s="12">
        <v>25546</v>
      </c>
      <c r="F17" s="58">
        <v>70249</v>
      </c>
    </row>
    <row r="18" spans="2:6" x14ac:dyDescent="0.2">
      <c r="B18" s="24"/>
      <c r="C18" s="26"/>
      <c r="D18" s="25"/>
      <c r="E18" s="26"/>
      <c r="F18" s="47"/>
    </row>
    <row r="19" spans="2:6" x14ac:dyDescent="0.2">
      <c r="B19" s="21" t="s">
        <v>29</v>
      </c>
      <c r="C19" s="26">
        <v>-800</v>
      </c>
      <c r="D19" s="25">
        <v>-2374</v>
      </c>
      <c r="E19" s="26">
        <v>-2945</v>
      </c>
      <c r="F19" s="47">
        <v>-12084</v>
      </c>
    </row>
    <row r="20" spans="2:6" x14ac:dyDescent="0.2">
      <c r="B20" s="21" t="s">
        <v>30</v>
      </c>
      <c r="C20" s="26">
        <v>317</v>
      </c>
      <c r="D20" s="25">
        <v>-290</v>
      </c>
      <c r="E20" s="26">
        <v>-1619</v>
      </c>
      <c r="F20" s="47">
        <v>1642</v>
      </c>
    </row>
    <row r="21" spans="2:6" x14ac:dyDescent="0.2">
      <c r="B21" s="36" t="s">
        <v>31</v>
      </c>
      <c r="C21" s="20">
        <v>112</v>
      </c>
      <c r="D21" s="19">
        <v>137</v>
      </c>
      <c r="E21" s="20">
        <v>3091</v>
      </c>
      <c r="F21" s="57">
        <v>726</v>
      </c>
    </row>
    <row r="22" spans="2:6" ht="13.5" thickBot="1" x14ac:dyDescent="0.25">
      <c r="B22" s="10" t="s">
        <v>9</v>
      </c>
      <c r="C22" s="12">
        <v>3862</v>
      </c>
      <c r="D22" s="11">
        <v>22112</v>
      </c>
      <c r="E22" s="12">
        <v>24073</v>
      </c>
      <c r="F22" s="58">
        <v>60533</v>
      </c>
    </row>
    <row r="23" spans="2:6" x14ac:dyDescent="0.2">
      <c r="B23" s="24"/>
      <c r="C23" s="26"/>
      <c r="D23" s="25"/>
      <c r="E23" s="26"/>
      <c r="F23" s="47"/>
    </row>
    <row r="24" spans="2:6" x14ac:dyDescent="0.2">
      <c r="B24" s="36" t="s">
        <v>122</v>
      </c>
      <c r="C24" s="20">
        <v>-637</v>
      </c>
      <c r="D24" s="19">
        <v>77403</v>
      </c>
      <c r="E24" s="20">
        <v>-4010</v>
      </c>
      <c r="F24" s="57">
        <v>68660</v>
      </c>
    </row>
    <row r="25" spans="2:6" ht="13.5" thickBot="1" x14ac:dyDescent="0.25">
      <c r="B25" s="10" t="s">
        <v>11</v>
      </c>
      <c r="C25" s="12">
        <v>3225</v>
      </c>
      <c r="D25" s="11">
        <v>99515</v>
      </c>
      <c r="E25" s="12">
        <v>20063</v>
      </c>
      <c r="F25" s="58">
        <v>129193</v>
      </c>
    </row>
    <row r="26" spans="2:6" x14ac:dyDescent="0.2">
      <c r="B26" s="21" t="s">
        <v>32</v>
      </c>
      <c r="C26" s="26"/>
      <c r="D26" s="25"/>
      <c r="E26" s="26"/>
      <c r="F26" s="47"/>
    </row>
    <row r="27" spans="2:6" x14ac:dyDescent="0.2">
      <c r="B27" s="33" t="s">
        <v>34</v>
      </c>
      <c r="C27" s="26">
        <v>3255</v>
      </c>
      <c r="D27" s="25">
        <v>99112</v>
      </c>
      <c r="E27" s="26">
        <v>19539</v>
      </c>
      <c r="F27" s="47">
        <v>128724</v>
      </c>
    </row>
    <row r="28" spans="2:6" x14ac:dyDescent="0.2">
      <c r="B28" s="36" t="s">
        <v>33</v>
      </c>
      <c r="C28" s="20">
        <v>-30</v>
      </c>
      <c r="D28" s="19">
        <v>403</v>
      </c>
      <c r="E28" s="20">
        <v>524</v>
      </c>
      <c r="F28" s="57">
        <v>469</v>
      </c>
    </row>
    <row r="29" spans="2:6" ht="13.5" thickBot="1" x14ac:dyDescent="0.25">
      <c r="B29" s="10" t="s">
        <v>11</v>
      </c>
      <c r="C29" s="12">
        <v>3225</v>
      </c>
      <c r="D29" s="11">
        <v>99515</v>
      </c>
      <c r="E29" s="12">
        <v>20063</v>
      </c>
      <c r="F29" s="58">
        <v>129193</v>
      </c>
    </row>
    <row r="30" spans="2:6" x14ac:dyDescent="0.2">
      <c r="B30" s="24"/>
      <c r="C30" s="26"/>
      <c r="D30" s="25"/>
      <c r="E30" s="26"/>
      <c r="F30" s="47"/>
    </row>
    <row r="31" spans="2:6" x14ac:dyDescent="0.2">
      <c r="B31" s="69" t="s">
        <v>44</v>
      </c>
      <c r="C31" s="28">
        <v>222061</v>
      </c>
      <c r="D31" s="27">
        <v>221895</v>
      </c>
      <c r="E31" s="28">
        <v>221950</v>
      </c>
      <c r="F31" s="60">
        <v>221895</v>
      </c>
    </row>
    <row r="32" spans="2:6" x14ac:dyDescent="0.2">
      <c r="B32" s="69" t="s">
        <v>45</v>
      </c>
      <c r="C32" s="28">
        <v>224994</v>
      </c>
      <c r="D32" s="27">
        <v>222316</v>
      </c>
      <c r="E32" s="28">
        <v>223307</v>
      </c>
      <c r="F32" s="60">
        <v>222024</v>
      </c>
    </row>
    <row r="33" spans="2:7" x14ac:dyDescent="0.2">
      <c r="B33" s="65"/>
      <c r="C33" s="67"/>
      <c r="D33" s="66"/>
      <c r="E33" s="67"/>
      <c r="F33" s="68"/>
    </row>
    <row r="34" spans="2:7" x14ac:dyDescent="0.2">
      <c r="B34" s="9" t="s">
        <v>133</v>
      </c>
      <c r="C34" s="28"/>
      <c r="D34" s="27"/>
      <c r="E34" s="28"/>
      <c r="F34" s="60"/>
      <c r="G34" s="15"/>
    </row>
    <row r="35" spans="2:7" x14ac:dyDescent="0.2">
      <c r="B35" s="70" t="s">
        <v>123</v>
      </c>
      <c r="C35" s="30">
        <v>0.01</v>
      </c>
      <c r="D35" s="29">
        <v>0.45</v>
      </c>
      <c r="E35" s="30">
        <v>0.09</v>
      </c>
      <c r="F35" s="61">
        <v>0.57999999999999996</v>
      </c>
    </row>
    <row r="36" spans="2:7" ht="13.5" thickBot="1" x14ac:dyDescent="0.25">
      <c r="B36" s="71" t="s">
        <v>124</v>
      </c>
      <c r="C36" s="32">
        <v>0.01</v>
      </c>
      <c r="D36" s="31">
        <v>0.45</v>
      </c>
      <c r="E36" s="32">
        <v>0.09</v>
      </c>
      <c r="F36" s="62">
        <v>0.57999999999999996</v>
      </c>
    </row>
    <row r="37" spans="2:7" x14ac:dyDescent="0.2">
      <c r="B37" s="1"/>
      <c r="C37" s="1"/>
      <c r="D37" s="1"/>
      <c r="E37" s="1"/>
      <c r="F37" s="1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&amp;L&amp;"Arial,Bold"TOMTOM FINANCIAL DATA PACK Q4 '13&amp;R&amp;K03-024Copyright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52"/>
  <sheetViews>
    <sheetView showGridLines="0" zoomScale="70" zoomScaleNormal="70" zoomScaleSheetLayoutView="70" workbookViewId="0"/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6" x14ac:dyDescent="0.2">
      <c r="B1" s="1"/>
      <c r="C1" s="1"/>
      <c r="D1" s="1"/>
      <c r="E1" s="1"/>
      <c r="F1" s="1"/>
    </row>
    <row r="2" spans="2:6" ht="20.25" x14ac:dyDescent="0.3">
      <c r="B2" s="17" t="s">
        <v>46</v>
      </c>
      <c r="C2" s="17"/>
      <c r="D2" s="17"/>
      <c r="E2" s="1"/>
      <c r="F2" s="1"/>
    </row>
    <row r="3" spans="2:6" x14ac:dyDescent="0.2">
      <c r="B3" s="16" t="s">
        <v>43</v>
      </c>
      <c r="C3" s="16"/>
      <c r="D3" s="16"/>
      <c r="E3" s="1"/>
      <c r="F3" s="1"/>
    </row>
    <row r="4" spans="2:6" ht="13.5" thickBot="1" x14ac:dyDescent="0.25">
      <c r="B4" s="2"/>
      <c r="C4" s="2"/>
      <c r="D4" s="2"/>
      <c r="E4" s="1"/>
      <c r="F4" s="1"/>
    </row>
    <row r="5" spans="2:6" s="5" customFormat="1" ht="24.75" customHeight="1" thickBot="1" x14ac:dyDescent="0.25">
      <c r="B5" s="95" t="s">
        <v>0</v>
      </c>
      <c r="C5" s="95"/>
      <c r="D5" s="95"/>
      <c r="E5" s="72">
        <v>41639</v>
      </c>
      <c r="F5" s="73">
        <v>41274</v>
      </c>
    </row>
    <row r="6" spans="2:6" x14ac:dyDescent="0.2">
      <c r="B6" s="52" t="s">
        <v>47</v>
      </c>
      <c r="C6" s="52"/>
      <c r="D6" s="52"/>
      <c r="E6" s="54"/>
      <c r="F6" s="56"/>
    </row>
    <row r="7" spans="2:6" x14ac:dyDescent="0.2">
      <c r="B7" s="9" t="s">
        <v>48</v>
      </c>
      <c r="C7" s="9"/>
      <c r="D7" s="9"/>
      <c r="E7" s="14"/>
      <c r="F7" s="59"/>
    </row>
    <row r="8" spans="2:6" x14ac:dyDescent="0.2">
      <c r="B8" s="21" t="s">
        <v>49</v>
      </c>
      <c r="C8" s="21"/>
      <c r="D8" s="21"/>
      <c r="E8" s="26">
        <v>381569</v>
      </c>
      <c r="F8" s="47">
        <v>381569</v>
      </c>
    </row>
    <row r="9" spans="2:6" x14ac:dyDescent="0.2">
      <c r="B9" s="21" t="s">
        <v>50</v>
      </c>
      <c r="C9" s="21"/>
      <c r="D9" s="21"/>
      <c r="E9" s="26">
        <v>803635</v>
      </c>
      <c r="F9" s="47">
        <v>821233</v>
      </c>
    </row>
    <row r="10" spans="2:6" x14ac:dyDescent="0.2">
      <c r="B10" s="21" t="s">
        <v>51</v>
      </c>
      <c r="C10" s="21"/>
      <c r="D10" s="21"/>
      <c r="E10" s="26">
        <v>25804</v>
      </c>
      <c r="F10" s="47">
        <v>26770</v>
      </c>
    </row>
    <row r="11" spans="2:6" x14ac:dyDescent="0.2">
      <c r="B11" s="21" t="s">
        <v>52</v>
      </c>
      <c r="C11" s="21"/>
      <c r="D11" s="21"/>
      <c r="E11" s="26">
        <v>9681</v>
      </c>
      <c r="F11" s="47">
        <v>13610</v>
      </c>
    </row>
    <row r="12" spans="2:6" x14ac:dyDescent="0.2">
      <c r="B12" s="36" t="s">
        <v>53</v>
      </c>
      <c r="C12" s="36"/>
      <c r="D12" s="36"/>
      <c r="E12" s="20">
        <v>2854</v>
      </c>
      <c r="F12" s="19">
        <v>3880</v>
      </c>
    </row>
    <row r="13" spans="2:6" ht="13.5" thickBot="1" x14ac:dyDescent="0.25">
      <c r="B13" s="10" t="s">
        <v>60</v>
      </c>
      <c r="C13" s="10"/>
      <c r="D13" s="10"/>
      <c r="E13" s="12">
        <v>1223543</v>
      </c>
      <c r="F13" s="11">
        <v>1247062</v>
      </c>
    </row>
    <row r="14" spans="2:6" x14ac:dyDescent="0.2">
      <c r="B14" s="24"/>
      <c r="C14" s="24"/>
      <c r="D14" s="24"/>
      <c r="E14" s="26"/>
      <c r="F14" s="47"/>
    </row>
    <row r="15" spans="2:6" x14ac:dyDescent="0.2">
      <c r="B15" s="24" t="s">
        <v>54</v>
      </c>
      <c r="C15" s="24"/>
      <c r="D15" s="24"/>
      <c r="E15" s="26"/>
      <c r="F15" s="47"/>
    </row>
    <row r="16" spans="2:6" x14ac:dyDescent="0.2">
      <c r="B16" s="21" t="s">
        <v>55</v>
      </c>
      <c r="C16" s="21"/>
      <c r="D16" s="21"/>
      <c r="E16" s="26">
        <v>42260</v>
      </c>
      <c r="F16" s="47">
        <v>44383</v>
      </c>
    </row>
    <row r="17" spans="2:6" x14ac:dyDescent="0.2">
      <c r="B17" s="21" t="s">
        <v>56</v>
      </c>
      <c r="C17" s="21"/>
      <c r="D17" s="21"/>
      <c r="E17" s="26">
        <v>115429</v>
      </c>
      <c r="F17" s="47">
        <v>149834</v>
      </c>
    </row>
    <row r="18" spans="2:6" x14ac:dyDescent="0.2">
      <c r="B18" s="21" t="s">
        <v>57</v>
      </c>
      <c r="C18" s="21"/>
      <c r="D18" s="21"/>
      <c r="E18" s="26">
        <v>38121</v>
      </c>
      <c r="F18" s="47">
        <v>118262</v>
      </c>
    </row>
    <row r="19" spans="2:6" x14ac:dyDescent="0.2">
      <c r="B19" s="21" t="s">
        <v>58</v>
      </c>
      <c r="C19" s="21"/>
      <c r="D19" s="21"/>
      <c r="E19" s="26">
        <v>376</v>
      </c>
      <c r="F19" s="47">
        <v>444</v>
      </c>
    </row>
    <row r="20" spans="2:6" x14ac:dyDescent="0.2">
      <c r="B20" s="36" t="s">
        <v>59</v>
      </c>
      <c r="C20" s="36"/>
      <c r="D20" s="36"/>
      <c r="E20" s="20">
        <v>257785</v>
      </c>
      <c r="F20" s="19">
        <v>164459</v>
      </c>
    </row>
    <row r="21" spans="2:6" ht="13.5" thickBot="1" x14ac:dyDescent="0.25">
      <c r="B21" s="10" t="s">
        <v>61</v>
      </c>
      <c r="C21" s="10"/>
      <c r="D21" s="10"/>
      <c r="E21" s="12">
        <v>453971</v>
      </c>
      <c r="F21" s="11">
        <v>477382</v>
      </c>
    </row>
    <row r="22" spans="2:6" x14ac:dyDescent="0.2">
      <c r="B22" s="24"/>
      <c r="C22" s="24"/>
      <c r="D22" s="24"/>
      <c r="E22" s="26"/>
      <c r="F22" s="47"/>
    </row>
    <row r="23" spans="2:6" x14ac:dyDescent="0.2">
      <c r="B23" s="74" t="s">
        <v>62</v>
      </c>
      <c r="C23" s="74"/>
      <c r="D23" s="74"/>
      <c r="E23" s="63">
        <v>1677514</v>
      </c>
      <c r="F23" s="64">
        <v>1724444</v>
      </c>
    </row>
    <row r="24" spans="2:6" x14ac:dyDescent="0.2">
      <c r="B24" s="24"/>
      <c r="C24" s="24"/>
      <c r="D24" s="24"/>
      <c r="E24" s="26"/>
      <c r="F24" s="47"/>
    </row>
    <row r="25" spans="2:6" x14ac:dyDescent="0.2">
      <c r="B25" s="24" t="s">
        <v>63</v>
      </c>
      <c r="C25" s="24"/>
      <c r="D25" s="24"/>
      <c r="E25" s="26"/>
      <c r="F25" s="47"/>
    </row>
    <row r="26" spans="2:6" x14ac:dyDescent="0.2">
      <c r="B26" s="24" t="s">
        <v>64</v>
      </c>
      <c r="C26" s="24"/>
      <c r="D26" s="24"/>
      <c r="E26" s="26"/>
      <c r="F26" s="47"/>
    </row>
    <row r="27" spans="2:6" x14ac:dyDescent="0.2">
      <c r="B27" s="21" t="s">
        <v>65</v>
      </c>
      <c r="C27" s="21"/>
      <c r="D27" s="21"/>
      <c r="E27" s="26">
        <v>44435</v>
      </c>
      <c r="F27" s="47">
        <v>44379</v>
      </c>
    </row>
    <row r="28" spans="2:6" x14ac:dyDescent="0.2">
      <c r="B28" s="21" t="s">
        <v>66</v>
      </c>
      <c r="C28" s="21"/>
      <c r="D28" s="21"/>
      <c r="E28" s="26">
        <v>977087</v>
      </c>
      <c r="F28" s="47">
        <v>975260</v>
      </c>
    </row>
    <row r="29" spans="2:6" x14ac:dyDescent="0.2">
      <c r="B29" s="23" t="s">
        <v>67</v>
      </c>
      <c r="C29" s="23"/>
      <c r="D29" s="23"/>
      <c r="E29" s="28">
        <v>160087</v>
      </c>
      <c r="F29" s="60">
        <v>159011</v>
      </c>
    </row>
    <row r="30" spans="2:6" x14ac:dyDescent="0.2">
      <c r="B30" s="36" t="s">
        <v>68</v>
      </c>
      <c r="C30" s="36"/>
      <c r="D30" s="36"/>
      <c r="E30" s="20">
        <v>-329463</v>
      </c>
      <c r="F30" s="57">
        <v>-342875</v>
      </c>
    </row>
    <row r="31" spans="2:6" x14ac:dyDescent="0.2">
      <c r="B31" s="24" t="s">
        <v>70</v>
      </c>
      <c r="C31" s="24"/>
      <c r="D31" s="24"/>
      <c r="E31" s="75">
        <v>852146</v>
      </c>
      <c r="F31" s="76">
        <v>835775</v>
      </c>
    </row>
    <row r="32" spans="2:6" x14ac:dyDescent="0.2">
      <c r="B32" s="36" t="s">
        <v>69</v>
      </c>
      <c r="C32" s="36"/>
      <c r="D32" s="36"/>
      <c r="E32" s="20">
        <v>2115</v>
      </c>
      <c r="F32" s="19">
        <v>2642</v>
      </c>
    </row>
    <row r="33" spans="2:6" ht="13.5" thickBot="1" x14ac:dyDescent="0.25">
      <c r="B33" s="10" t="s">
        <v>71</v>
      </c>
      <c r="C33" s="10"/>
      <c r="D33" s="10"/>
      <c r="E33" s="12">
        <v>854261</v>
      </c>
      <c r="F33" s="11">
        <v>838417</v>
      </c>
    </row>
    <row r="34" spans="2:6" x14ac:dyDescent="0.2">
      <c r="B34" s="24"/>
      <c r="C34" s="24"/>
      <c r="D34" s="24"/>
      <c r="E34" s="26"/>
      <c r="F34" s="47"/>
    </row>
    <row r="35" spans="2:6" x14ac:dyDescent="0.2">
      <c r="B35" s="24" t="s">
        <v>76</v>
      </c>
      <c r="C35" s="24"/>
      <c r="D35" s="24"/>
      <c r="E35" s="26"/>
      <c r="F35" s="47"/>
    </row>
    <row r="36" spans="2:6" x14ac:dyDescent="0.2">
      <c r="B36" s="21" t="s">
        <v>72</v>
      </c>
      <c r="C36" s="21"/>
      <c r="D36" s="21"/>
      <c r="E36" s="26">
        <v>99348</v>
      </c>
      <c r="F36" s="47">
        <v>173437</v>
      </c>
    </row>
    <row r="37" spans="2:6" x14ac:dyDescent="0.2">
      <c r="B37" s="21" t="s">
        <v>73</v>
      </c>
      <c r="C37" s="21"/>
      <c r="D37" s="21"/>
      <c r="E37" s="26">
        <v>171727</v>
      </c>
      <c r="F37" s="47">
        <v>170909</v>
      </c>
    </row>
    <row r="38" spans="2:6" x14ac:dyDescent="0.2">
      <c r="B38" s="21" t="s">
        <v>74</v>
      </c>
      <c r="C38" s="21"/>
      <c r="D38" s="21"/>
      <c r="E38" s="26">
        <v>55857</v>
      </c>
      <c r="F38" s="47">
        <v>48268</v>
      </c>
    </row>
    <row r="39" spans="2:6" x14ac:dyDescent="0.2">
      <c r="B39" s="36" t="s">
        <v>75</v>
      </c>
      <c r="C39" s="36"/>
      <c r="D39" s="36"/>
      <c r="E39" s="20">
        <v>38300</v>
      </c>
      <c r="F39" s="19">
        <v>18130</v>
      </c>
    </row>
    <row r="40" spans="2:6" ht="13.5" thickBot="1" x14ac:dyDescent="0.25">
      <c r="B40" s="10" t="s">
        <v>77</v>
      </c>
      <c r="C40" s="10"/>
      <c r="D40" s="10"/>
      <c r="E40" s="12">
        <v>365232</v>
      </c>
      <c r="F40" s="11">
        <v>410744</v>
      </c>
    </row>
    <row r="41" spans="2:6" x14ac:dyDescent="0.2">
      <c r="B41" s="24"/>
      <c r="C41" s="24"/>
      <c r="D41" s="24"/>
      <c r="E41" s="26"/>
      <c r="F41" s="47"/>
    </row>
    <row r="42" spans="2:6" x14ac:dyDescent="0.2">
      <c r="B42" s="24" t="s">
        <v>78</v>
      </c>
      <c r="C42" s="24"/>
      <c r="D42" s="24"/>
      <c r="E42" s="26"/>
      <c r="F42" s="47"/>
    </row>
    <row r="43" spans="2:6" x14ac:dyDescent="0.2">
      <c r="B43" s="21" t="s">
        <v>72</v>
      </c>
      <c r="C43" s="21"/>
      <c r="D43" s="21"/>
      <c r="E43" s="26">
        <v>74089</v>
      </c>
      <c r="F43" s="47">
        <v>73703</v>
      </c>
    </row>
    <row r="44" spans="2:6" x14ac:dyDescent="0.2">
      <c r="B44" s="21" t="s">
        <v>79</v>
      </c>
      <c r="C44" s="21"/>
      <c r="D44" s="21"/>
      <c r="E44" s="26">
        <v>82337</v>
      </c>
      <c r="F44" s="47">
        <v>84162</v>
      </c>
    </row>
    <row r="45" spans="2:6" x14ac:dyDescent="0.2">
      <c r="B45" s="21" t="s">
        <v>80</v>
      </c>
      <c r="C45" s="21"/>
      <c r="D45" s="21"/>
      <c r="E45" s="26">
        <v>28101</v>
      </c>
      <c r="F45" s="47">
        <v>33263</v>
      </c>
    </row>
    <row r="46" spans="2:6" x14ac:dyDescent="0.2">
      <c r="B46" s="21" t="s">
        <v>74</v>
      </c>
      <c r="C46" s="21"/>
      <c r="D46" s="21"/>
      <c r="E46" s="26">
        <v>23975</v>
      </c>
      <c r="F46" s="47">
        <v>33192</v>
      </c>
    </row>
    <row r="47" spans="2:6" x14ac:dyDescent="0.2">
      <c r="B47" s="21" t="s">
        <v>75</v>
      </c>
      <c r="C47" s="21"/>
      <c r="D47" s="21"/>
      <c r="E47" s="26">
        <v>75516</v>
      </c>
      <c r="F47" s="47">
        <v>77126</v>
      </c>
    </row>
    <row r="48" spans="2:6" x14ac:dyDescent="0.2">
      <c r="B48" s="36" t="s">
        <v>81</v>
      </c>
      <c r="C48" s="36"/>
      <c r="D48" s="36"/>
      <c r="E48" s="20">
        <v>174003</v>
      </c>
      <c r="F48" s="19">
        <v>173837</v>
      </c>
    </row>
    <row r="49" spans="2:6" ht="13.5" thickBot="1" x14ac:dyDescent="0.25">
      <c r="B49" s="10" t="s">
        <v>82</v>
      </c>
      <c r="C49" s="10"/>
      <c r="D49" s="10"/>
      <c r="E49" s="12">
        <v>458021</v>
      </c>
      <c r="F49" s="11">
        <v>475283</v>
      </c>
    </row>
    <row r="50" spans="2:6" x14ac:dyDescent="0.2">
      <c r="B50" s="24"/>
      <c r="C50" s="24"/>
      <c r="D50" s="24"/>
      <c r="E50" s="26"/>
      <c r="F50" s="47"/>
    </row>
    <row r="51" spans="2:6" x14ac:dyDescent="0.2">
      <c r="B51" s="74" t="s">
        <v>83</v>
      </c>
      <c r="C51" s="74"/>
      <c r="D51" s="74"/>
      <c r="E51" s="63">
        <v>1677514</v>
      </c>
      <c r="F51" s="64">
        <v>1724444</v>
      </c>
    </row>
    <row r="52" spans="2:6" x14ac:dyDescent="0.2">
      <c r="B52" s="1"/>
      <c r="C52" s="1"/>
      <c r="D52" s="1"/>
      <c r="E52" s="1"/>
      <c r="F52" s="1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&amp;L&amp;"Arial,Bold"TOMTOM FINANCIAL DATA PACK Q4 '13&amp;R&amp;K03-024Copyright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41"/>
  <sheetViews>
    <sheetView showGridLines="0" zoomScale="70" zoomScaleNormal="70" zoomScaleSheetLayoutView="85" workbookViewId="0"/>
  </sheetViews>
  <sheetFormatPr defaultRowHeight="12.75" x14ac:dyDescent="0.2"/>
  <cols>
    <col min="2" max="2" width="47.5703125" customWidth="1"/>
    <col min="3" max="8" width="10.7109375" customWidth="1"/>
  </cols>
  <sheetData>
    <row r="1" spans="2:8" x14ac:dyDescent="0.2">
      <c r="B1" s="1"/>
      <c r="C1" s="1"/>
      <c r="D1" s="1"/>
      <c r="E1" s="1"/>
      <c r="F1" s="1"/>
      <c r="G1" s="1"/>
      <c r="H1" s="1"/>
    </row>
    <row r="2" spans="2:8" ht="20.25" x14ac:dyDescent="0.3">
      <c r="B2" s="17" t="s">
        <v>84</v>
      </c>
      <c r="C2" s="1"/>
      <c r="D2" s="1"/>
      <c r="E2" s="1"/>
      <c r="F2" s="1"/>
      <c r="G2" s="1"/>
      <c r="H2" s="1"/>
    </row>
    <row r="3" spans="2:8" x14ac:dyDescent="0.2">
      <c r="B3" s="16" t="s">
        <v>43</v>
      </c>
      <c r="C3" s="1"/>
      <c r="D3" s="1"/>
      <c r="E3" s="1"/>
      <c r="F3" s="1"/>
      <c r="G3" s="1"/>
      <c r="H3" s="1"/>
    </row>
    <row r="4" spans="2:8" ht="13.5" thickBot="1" x14ac:dyDescent="0.25">
      <c r="B4" s="2"/>
      <c r="C4" s="1"/>
      <c r="D4" s="1"/>
      <c r="E4" s="1"/>
      <c r="F4" s="1"/>
      <c r="G4" s="1"/>
      <c r="H4" s="1"/>
    </row>
    <row r="5" spans="2:8" s="5" customFormat="1" ht="24.75" customHeight="1" thickBot="1" x14ac:dyDescent="0.25">
      <c r="B5" s="95" t="s">
        <v>0</v>
      </c>
      <c r="C5" s="6"/>
      <c r="D5" s="6"/>
      <c r="E5" s="7" t="s">
        <v>24</v>
      </c>
      <c r="F5" s="6" t="s">
        <v>20</v>
      </c>
      <c r="G5" s="7" t="s">
        <v>25</v>
      </c>
      <c r="H5" s="55" t="s">
        <v>26</v>
      </c>
    </row>
    <row r="6" spans="2:8" x14ac:dyDescent="0.2">
      <c r="B6" s="21" t="s">
        <v>85</v>
      </c>
      <c r="C6" s="25"/>
      <c r="D6" s="25"/>
      <c r="E6" s="26">
        <v>4233</v>
      </c>
      <c r="F6" s="25">
        <v>24639</v>
      </c>
      <c r="G6" s="26">
        <v>25546</v>
      </c>
      <c r="H6" s="47">
        <v>70249</v>
      </c>
    </row>
    <row r="7" spans="2:8" x14ac:dyDescent="0.2">
      <c r="B7" s="21"/>
      <c r="C7" s="25"/>
      <c r="D7" s="25"/>
      <c r="E7" s="26"/>
      <c r="F7" s="25"/>
      <c r="G7" s="26"/>
      <c r="H7" s="47"/>
    </row>
    <row r="8" spans="2:8" x14ac:dyDescent="0.2">
      <c r="B8" s="21" t="s">
        <v>86</v>
      </c>
      <c r="C8" s="25"/>
      <c r="D8" s="25"/>
      <c r="E8" s="26">
        <v>-3179</v>
      </c>
      <c r="F8" s="25">
        <v>-4226</v>
      </c>
      <c r="G8" s="26">
        <v>-7757</v>
      </c>
      <c r="H8" s="47">
        <v>-784</v>
      </c>
    </row>
    <row r="9" spans="2:8" x14ac:dyDescent="0.2">
      <c r="B9" s="21" t="s">
        <v>87</v>
      </c>
      <c r="C9" s="25"/>
      <c r="D9" s="25"/>
      <c r="E9" s="26">
        <v>29083</v>
      </c>
      <c r="F9" s="25">
        <v>28528</v>
      </c>
      <c r="G9" s="26">
        <v>117419</v>
      </c>
      <c r="H9" s="47">
        <v>110670</v>
      </c>
    </row>
    <row r="10" spans="2:8" x14ac:dyDescent="0.2">
      <c r="B10" s="21" t="s">
        <v>88</v>
      </c>
      <c r="C10" s="25"/>
      <c r="D10" s="25"/>
      <c r="E10" s="26">
        <v>1293</v>
      </c>
      <c r="F10" s="25">
        <v>-928</v>
      </c>
      <c r="G10" s="26">
        <v>-5285</v>
      </c>
      <c r="H10" s="47">
        <v>-9428</v>
      </c>
    </row>
    <row r="11" spans="2:8" x14ac:dyDescent="0.2">
      <c r="B11" s="21" t="s">
        <v>89</v>
      </c>
      <c r="C11" s="25"/>
      <c r="D11" s="25"/>
      <c r="E11" s="26">
        <v>-29</v>
      </c>
      <c r="F11" s="25">
        <v>1210</v>
      </c>
      <c r="G11" s="26">
        <v>4440</v>
      </c>
      <c r="H11" s="47">
        <v>5700</v>
      </c>
    </row>
    <row r="12" spans="2:8" x14ac:dyDescent="0.2">
      <c r="B12" s="21" t="s">
        <v>90</v>
      </c>
      <c r="C12" s="25"/>
      <c r="D12" s="25"/>
      <c r="E12" s="26"/>
      <c r="F12" s="25"/>
      <c r="G12" s="26"/>
      <c r="H12" s="47"/>
    </row>
    <row r="13" spans="2:8" x14ac:dyDescent="0.2">
      <c r="B13" s="4" t="s">
        <v>91</v>
      </c>
      <c r="C13" s="25"/>
      <c r="D13" s="25"/>
      <c r="E13" s="26">
        <v>12865</v>
      </c>
      <c r="F13" s="25">
        <v>12861</v>
      </c>
      <c r="G13" s="26">
        <v>3753</v>
      </c>
      <c r="H13" s="47">
        <v>13819</v>
      </c>
    </row>
    <row r="14" spans="2:8" x14ac:dyDescent="0.2">
      <c r="B14" s="4" t="s">
        <v>92</v>
      </c>
      <c r="C14" s="25"/>
      <c r="D14" s="25"/>
      <c r="E14" s="26">
        <v>21557</v>
      </c>
      <c r="F14" s="25">
        <v>33058</v>
      </c>
      <c r="G14" s="26">
        <v>33059</v>
      </c>
      <c r="H14" s="47">
        <v>47660</v>
      </c>
    </row>
    <row r="15" spans="2:8" x14ac:dyDescent="0.2">
      <c r="B15" s="8" t="s">
        <v>135</v>
      </c>
      <c r="C15" s="37"/>
      <c r="D15" s="37"/>
      <c r="E15" s="20">
        <v>-7215</v>
      </c>
      <c r="F15" s="19">
        <v>3249</v>
      </c>
      <c r="G15" s="20">
        <v>16861</v>
      </c>
      <c r="H15" s="57">
        <v>-51210</v>
      </c>
    </row>
    <row r="16" spans="2:8" ht="13.5" thickBot="1" x14ac:dyDescent="0.25">
      <c r="B16" s="10" t="s">
        <v>97</v>
      </c>
      <c r="C16" s="11"/>
      <c r="D16" s="11"/>
      <c r="E16" s="12">
        <v>58608</v>
      </c>
      <c r="F16" s="11">
        <v>98391</v>
      </c>
      <c r="G16" s="12">
        <v>188036</v>
      </c>
      <c r="H16" s="58">
        <v>186676</v>
      </c>
    </row>
    <row r="17" spans="2:8" x14ac:dyDescent="0.2">
      <c r="B17" s="24"/>
      <c r="C17" s="25"/>
      <c r="D17" s="25"/>
      <c r="E17" s="26"/>
      <c r="F17" s="25"/>
      <c r="G17" s="26"/>
      <c r="H17" s="47"/>
    </row>
    <row r="18" spans="2:8" x14ac:dyDescent="0.2">
      <c r="B18" s="21" t="s">
        <v>93</v>
      </c>
      <c r="C18" s="25"/>
      <c r="D18" s="25"/>
      <c r="E18" s="26">
        <v>71</v>
      </c>
      <c r="F18" s="25">
        <v>214</v>
      </c>
      <c r="G18" s="26">
        <v>1139</v>
      </c>
      <c r="H18" s="47">
        <v>1197</v>
      </c>
    </row>
    <row r="19" spans="2:8" x14ac:dyDescent="0.2">
      <c r="B19" s="21" t="s">
        <v>94</v>
      </c>
      <c r="C19" s="25"/>
      <c r="D19" s="25"/>
      <c r="E19" s="26">
        <v>-749</v>
      </c>
      <c r="F19" s="25">
        <v>-3466</v>
      </c>
      <c r="G19" s="26">
        <v>-2863</v>
      </c>
      <c r="H19" s="47">
        <v>-9908</v>
      </c>
    </row>
    <row r="20" spans="2:8" x14ac:dyDescent="0.2">
      <c r="B20" s="36" t="s">
        <v>95</v>
      </c>
      <c r="C20" s="37"/>
      <c r="D20" s="37"/>
      <c r="E20" s="20">
        <v>-7093</v>
      </c>
      <c r="F20" s="19">
        <v>-4244</v>
      </c>
      <c r="G20" s="20">
        <v>73196</v>
      </c>
      <c r="H20" s="57">
        <v>-11025</v>
      </c>
    </row>
    <row r="21" spans="2:8" ht="13.5" thickBot="1" x14ac:dyDescent="0.25">
      <c r="B21" s="10" t="s">
        <v>96</v>
      </c>
      <c r="C21" s="11"/>
      <c r="D21" s="11"/>
      <c r="E21" s="12">
        <v>50837</v>
      </c>
      <c r="F21" s="11">
        <v>90895</v>
      </c>
      <c r="G21" s="12">
        <v>259508</v>
      </c>
      <c r="H21" s="58">
        <v>166940</v>
      </c>
    </row>
    <row r="22" spans="2:8" x14ac:dyDescent="0.2">
      <c r="B22" s="24"/>
      <c r="C22" s="25"/>
      <c r="D22" s="25"/>
      <c r="E22" s="26"/>
      <c r="F22" s="25"/>
      <c r="G22" s="26"/>
      <c r="H22" s="47"/>
    </row>
    <row r="23" spans="2:8" x14ac:dyDescent="0.2">
      <c r="B23" s="21" t="s">
        <v>98</v>
      </c>
      <c r="C23" s="25"/>
      <c r="D23" s="25"/>
      <c r="E23" s="26">
        <v>-15380</v>
      </c>
      <c r="F23" s="25">
        <v>-11075</v>
      </c>
      <c r="G23" s="26">
        <v>-68414</v>
      </c>
      <c r="H23" s="47">
        <v>-42990</v>
      </c>
    </row>
    <row r="24" spans="2:8" x14ac:dyDescent="0.2">
      <c r="B24" s="21" t="s">
        <v>99</v>
      </c>
      <c r="C24" s="25"/>
      <c r="D24" s="25"/>
      <c r="E24" s="26">
        <v>-5898</v>
      </c>
      <c r="F24" s="25">
        <v>-3519</v>
      </c>
      <c r="G24" s="26">
        <v>-16184</v>
      </c>
      <c r="H24" s="47">
        <v>-9311</v>
      </c>
    </row>
    <row r="25" spans="2:8" x14ac:dyDescent="0.2">
      <c r="B25" s="21" t="s">
        <v>100</v>
      </c>
      <c r="C25" s="25"/>
      <c r="D25" s="25"/>
      <c r="E25" s="26">
        <v>0</v>
      </c>
      <c r="F25" s="25">
        <v>0</v>
      </c>
      <c r="G25" s="26">
        <v>-6942</v>
      </c>
      <c r="H25" s="47">
        <v>0</v>
      </c>
    </row>
    <row r="26" spans="2:8" x14ac:dyDescent="0.2">
      <c r="B26" s="36" t="s">
        <v>101</v>
      </c>
      <c r="C26" s="37"/>
      <c r="D26" s="37"/>
      <c r="E26" s="20">
        <v>35</v>
      </c>
      <c r="F26" s="19">
        <v>40</v>
      </c>
      <c r="G26" s="20">
        <v>1036</v>
      </c>
      <c r="H26" s="57">
        <v>1487</v>
      </c>
    </row>
    <row r="27" spans="2:8" ht="13.5" thickBot="1" x14ac:dyDescent="0.25">
      <c r="B27" s="10" t="s">
        <v>136</v>
      </c>
      <c r="C27" s="11"/>
      <c r="D27" s="11"/>
      <c r="E27" s="12">
        <v>-21243</v>
      </c>
      <c r="F27" s="11">
        <v>-14554</v>
      </c>
      <c r="G27" s="12">
        <v>-90504</v>
      </c>
      <c r="H27" s="58">
        <v>-50814</v>
      </c>
    </row>
    <row r="28" spans="2:8" x14ac:dyDescent="0.2">
      <c r="B28" s="24"/>
      <c r="C28" s="25"/>
      <c r="D28" s="25"/>
      <c r="E28" s="26"/>
      <c r="F28" s="25"/>
      <c r="G28" s="26"/>
      <c r="H28" s="47"/>
    </row>
    <row r="29" spans="2:8" x14ac:dyDescent="0.2">
      <c r="B29" s="21" t="s">
        <v>102</v>
      </c>
      <c r="C29" s="25"/>
      <c r="D29" s="25"/>
      <c r="E29" s="26">
        <v>0</v>
      </c>
      <c r="F29" s="25">
        <v>-290000</v>
      </c>
      <c r="G29" s="26">
        <v>-75000</v>
      </c>
      <c r="H29" s="47">
        <v>-388000</v>
      </c>
    </row>
    <row r="30" spans="2:8" x14ac:dyDescent="0.2">
      <c r="B30" s="21" t="s">
        <v>103</v>
      </c>
      <c r="C30" s="25"/>
      <c r="D30" s="25"/>
      <c r="E30" s="26">
        <v>0</v>
      </c>
      <c r="F30" s="25">
        <v>247140</v>
      </c>
      <c r="G30" s="26">
        <v>0</v>
      </c>
      <c r="H30" s="47">
        <v>247140</v>
      </c>
    </row>
    <row r="31" spans="2:8" x14ac:dyDescent="0.2">
      <c r="B31" s="21" t="s">
        <v>104</v>
      </c>
      <c r="C31" s="25"/>
      <c r="D31" s="25"/>
      <c r="E31" s="26">
        <v>0</v>
      </c>
      <c r="F31" s="25">
        <v>-4605</v>
      </c>
      <c r="G31" s="26">
        <v>0</v>
      </c>
      <c r="H31" s="47">
        <v>-4605</v>
      </c>
    </row>
    <row r="32" spans="2:8" x14ac:dyDescent="0.2">
      <c r="B32" s="21" t="s">
        <v>105</v>
      </c>
      <c r="C32" s="25"/>
      <c r="D32" s="25"/>
      <c r="E32" s="26">
        <v>-174</v>
      </c>
      <c r="F32" s="25">
        <v>-317</v>
      </c>
      <c r="G32" s="26">
        <v>-377</v>
      </c>
      <c r="H32" s="47">
        <v>-317</v>
      </c>
    </row>
    <row r="33" spans="2:8" x14ac:dyDescent="0.2">
      <c r="B33" s="36" t="s">
        <v>106</v>
      </c>
      <c r="C33" s="37"/>
      <c r="D33" s="37"/>
      <c r="E33" s="20">
        <v>1351</v>
      </c>
      <c r="F33" s="19">
        <v>0</v>
      </c>
      <c r="G33" s="20">
        <v>1508</v>
      </c>
      <c r="H33" s="57">
        <v>0</v>
      </c>
    </row>
    <row r="34" spans="2:8" ht="13.5" thickBot="1" x14ac:dyDescent="0.25">
      <c r="B34" s="10" t="s">
        <v>137</v>
      </c>
      <c r="C34" s="11"/>
      <c r="D34" s="11"/>
      <c r="E34" s="12">
        <v>1177</v>
      </c>
      <c r="F34" s="11">
        <v>-47782</v>
      </c>
      <c r="G34" s="12">
        <v>-73869</v>
      </c>
      <c r="H34" s="58">
        <v>-145782</v>
      </c>
    </row>
    <row r="35" spans="2:8" x14ac:dyDescent="0.2">
      <c r="B35" s="24"/>
      <c r="C35" s="25"/>
      <c r="D35" s="25"/>
      <c r="E35" s="26"/>
      <c r="F35" s="25"/>
      <c r="G35" s="26"/>
      <c r="H35" s="47"/>
    </row>
    <row r="36" spans="2:8" x14ac:dyDescent="0.2">
      <c r="B36" s="77" t="s">
        <v>125</v>
      </c>
      <c r="C36" s="66"/>
      <c r="D36" s="66"/>
      <c r="E36" s="14">
        <v>30771</v>
      </c>
      <c r="F36" s="13">
        <v>28559</v>
      </c>
      <c r="G36" s="14">
        <v>95135</v>
      </c>
      <c r="H36" s="59">
        <v>-29656</v>
      </c>
    </row>
    <row r="37" spans="2:8" x14ac:dyDescent="0.2">
      <c r="B37" s="69" t="s">
        <v>107</v>
      </c>
      <c r="C37" s="66"/>
      <c r="D37" s="66"/>
      <c r="E37" s="28">
        <v>227538</v>
      </c>
      <c r="F37" s="27">
        <v>136528</v>
      </c>
      <c r="G37" s="28">
        <v>164459</v>
      </c>
      <c r="H37" s="60">
        <v>193579</v>
      </c>
    </row>
    <row r="38" spans="2:8" x14ac:dyDescent="0.2">
      <c r="B38" s="36" t="s">
        <v>126</v>
      </c>
      <c r="C38" s="37"/>
      <c r="D38" s="37"/>
      <c r="E38" s="20">
        <v>-524</v>
      </c>
      <c r="F38" s="19">
        <v>-628</v>
      </c>
      <c r="G38" s="20">
        <v>-1809</v>
      </c>
      <c r="H38" s="57">
        <v>536</v>
      </c>
    </row>
    <row r="39" spans="2:8" ht="13.5" thickBot="1" x14ac:dyDescent="0.25">
      <c r="B39" s="10" t="s">
        <v>108</v>
      </c>
      <c r="C39" s="11"/>
      <c r="D39" s="11"/>
      <c r="E39" s="12">
        <v>257785</v>
      </c>
      <c r="F39" s="11">
        <v>164459</v>
      </c>
      <c r="G39" s="12">
        <v>257785</v>
      </c>
      <c r="H39" s="58">
        <v>164459</v>
      </c>
    </row>
    <row r="40" spans="2:8" x14ac:dyDescent="0.2">
      <c r="B40" s="1"/>
      <c r="C40" s="1"/>
      <c r="D40" s="1"/>
      <c r="E40" s="1"/>
      <c r="F40" s="1"/>
      <c r="G40" s="1"/>
      <c r="H40" s="1"/>
    </row>
    <row r="41" spans="2:8" ht="14.25" x14ac:dyDescent="0.2">
      <c r="B41" s="3" t="s">
        <v>134</v>
      </c>
      <c r="C41" s="1"/>
      <c r="D41" s="1"/>
      <c r="E41" s="1"/>
      <c r="F41" s="1"/>
      <c r="G41" s="1"/>
      <c r="H41" s="1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&amp;L&amp;"Arial,Bold"TOMTOM FINANCIAL DATA PACK Q4 '13&amp;R&amp;K03-024Copyright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36"/>
  <sheetViews>
    <sheetView showGridLines="0" zoomScale="70" zoomScaleNormal="70" zoomScaleSheetLayoutView="100" workbookViewId="0"/>
  </sheetViews>
  <sheetFormatPr defaultRowHeight="12.75" x14ac:dyDescent="0.2"/>
  <cols>
    <col min="2" max="2" width="47.5703125" customWidth="1"/>
    <col min="3" max="8" width="10.7109375" customWidth="1"/>
  </cols>
  <sheetData>
    <row r="1" spans="2:8" x14ac:dyDescent="0.2">
      <c r="B1" s="1"/>
      <c r="C1" s="1"/>
      <c r="D1" s="1"/>
      <c r="E1" s="1"/>
      <c r="F1" s="1"/>
      <c r="G1" s="1"/>
      <c r="H1" s="1"/>
    </row>
    <row r="2" spans="2:8" ht="20.25" x14ac:dyDescent="0.3">
      <c r="B2" s="17" t="s">
        <v>42</v>
      </c>
      <c r="C2" s="1"/>
      <c r="D2" s="1"/>
      <c r="E2" s="1"/>
      <c r="F2" s="1"/>
      <c r="G2" s="1"/>
      <c r="H2" s="1"/>
    </row>
    <row r="3" spans="2:8" x14ac:dyDescent="0.2">
      <c r="B3" s="16" t="s">
        <v>109</v>
      </c>
      <c r="C3" s="1"/>
      <c r="D3" s="1"/>
      <c r="E3" s="1"/>
      <c r="F3" s="1"/>
      <c r="G3" s="1"/>
      <c r="H3" s="1"/>
    </row>
    <row r="4" spans="2:8" ht="13.5" thickBot="1" x14ac:dyDescent="0.25">
      <c r="B4" s="2"/>
      <c r="C4" s="1"/>
      <c r="D4" s="1"/>
      <c r="E4" s="1"/>
      <c r="F4" s="1"/>
      <c r="G4" s="1"/>
      <c r="H4" s="1"/>
    </row>
    <row r="5" spans="2:8" s="5" customFormat="1" ht="24.75" customHeight="1" thickBot="1" x14ac:dyDescent="0.25">
      <c r="B5" s="95" t="s">
        <v>0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7" t="s">
        <v>24</v>
      </c>
    </row>
    <row r="6" spans="2:8" x14ac:dyDescent="0.2">
      <c r="B6" s="52" t="s">
        <v>28</v>
      </c>
      <c r="C6" s="53">
        <v>273561</v>
      </c>
      <c r="D6" s="53">
        <v>289010</v>
      </c>
      <c r="E6" s="53">
        <v>201589</v>
      </c>
      <c r="F6" s="53">
        <v>250246</v>
      </c>
      <c r="G6" s="53">
        <v>244056</v>
      </c>
      <c r="H6" s="54">
        <v>267563</v>
      </c>
    </row>
    <row r="7" spans="2:8" x14ac:dyDescent="0.2">
      <c r="B7" s="36" t="s">
        <v>17</v>
      </c>
      <c r="C7" s="19">
        <v>123286</v>
      </c>
      <c r="D7" s="19">
        <v>134678</v>
      </c>
      <c r="E7" s="19">
        <v>89123</v>
      </c>
      <c r="F7" s="19">
        <v>122386</v>
      </c>
      <c r="G7" s="19">
        <v>106573</v>
      </c>
      <c r="H7" s="20">
        <v>124126</v>
      </c>
    </row>
    <row r="8" spans="2:8" ht="13.5" thickBot="1" x14ac:dyDescent="0.25">
      <c r="B8" s="10" t="s">
        <v>1</v>
      </c>
      <c r="C8" s="11">
        <v>150275</v>
      </c>
      <c r="D8" s="11">
        <v>154332</v>
      </c>
      <c r="E8" s="11">
        <v>112466</v>
      </c>
      <c r="F8" s="11">
        <v>127860</v>
      </c>
      <c r="G8" s="11">
        <v>137483</v>
      </c>
      <c r="H8" s="12">
        <v>143437</v>
      </c>
    </row>
    <row r="9" spans="2:8" x14ac:dyDescent="0.2">
      <c r="B9" s="24"/>
      <c r="C9" s="35"/>
      <c r="D9" s="35"/>
      <c r="E9" s="35"/>
      <c r="F9" s="35"/>
      <c r="G9" s="35"/>
      <c r="H9" s="78"/>
    </row>
    <row r="10" spans="2:8" x14ac:dyDescent="0.2">
      <c r="B10" s="21" t="s">
        <v>2</v>
      </c>
      <c r="C10" s="25">
        <v>40154</v>
      </c>
      <c r="D10" s="25">
        <v>45257</v>
      </c>
      <c r="E10" s="25">
        <v>38181.361999999994</v>
      </c>
      <c r="F10" s="25">
        <v>43627</v>
      </c>
      <c r="G10" s="25">
        <v>40276</v>
      </c>
      <c r="H10" s="26">
        <v>43324</v>
      </c>
    </row>
    <row r="11" spans="2:8" x14ac:dyDescent="0.2">
      <c r="B11" s="21" t="s">
        <v>3</v>
      </c>
      <c r="C11" s="25">
        <v>19900</v>
      </c>
      <c r="D11" s="25">
        <v>21777</v>
      </c>
      <c r="E11" s="25">
        <v>18907.615000000002</v>
      </c>
      <c r="F11" s="25">
        <v>19392</v>
      </c>
      <c r="G11" s="25">
        <v>20962</v>
      </c>
      <c r="H11" s="26">
        <v>22175</v>
      </c>
    </row>
    <row r="12" spans="2:8" x14ac:dyDescent="0.2">
      <c r="B12" s="21" t="s">
        <v>4</v>
      </c>
      <c r="C12" s="25">
        <v>14933</v>
      </c>
      <c r="D12" s="25">
        <v>14238</v>
      </c>
      <c r="E12" s="25">
        <v>10687.16</v>
      </c>
      <c r="F12" s="25">
        <v>11250</v>
      </c>
      <c r="G12" s="25">
        <v>12758</v>
      </c>
      <c r="H12" s="26">
        <v>27882</v>
      </c>
    </row>
    <row r="13" spans="2:8" x14ac:dyDescent="0.2">
      <c r="B13" s="21" t="s">
        <v>5</v>
      </c>
      <c r="C13" s="25">
        <v>41723</v>
      </c>
      <c r="D13" s="25">
        <v>46698</v>
      </c>
      <c r="E13" s="25">
        <v>43170.843999999997</v>
      </c>
      <c r="F13" s="25">
        <v>43635</v>
      </c>
      <c r="G13" s="25">
        <v>46207</v>
      </c>
      <c r="H13" s="26">
        <v>45288</v>
      </c>
    </row>
    <row r="14" spans="2:8" x14ac:dyDescent="0.2">
      <c r="B14" s="36" t="s">
        <v>6</v>
      </c>
      <c r="C14" s="19">
        <v>1742</v>
      </c>
      <c r="D14" s="19">
        <v>1723</v>
      </c>
      <c r="E14" s="19">
        <v>1471.087</v>
      </c>
      <c r="F14" s="19">
        <v>2308</v>
      </c>
      <c r="G14" s="19">
        <v>3665</v>
      </c>
      <c r="H14" s="20">
        <v>535</v>
      </c>
    </row>
    <row r="15" spans="2:8" x14ac:dyDescent="0.2">
      <c r="B15" s="9" t="s">
        <v>7</v>
      </c>
      <c r="C15" s="13">
        <v>118452</v>
      </c>
      <c r="D15" s="13">
        <v>129693</v>
      </c>
      <c r="E15" s="13">
        <v>112418.068</v>
      </c>
      <c r="F15" s="13">
        <v>120212</v>
      </c>
      <c r="G15" s="13">
        <v>123868</v>
      </c>
      <c r="H15" s="14">
        <v>139204</v>
      </c>
    </row>
    <row r="16" spans="2:8" ht="12.75" customHeight="1" x14ac:dyDescent="0.2">
      <c r="B16" s="8"/>
      <c r="C16" s="19"/>
      <c r="D16" s="19"/>
      <c r="E16" s="19"/>
      <c r="F16" s="19"/>
      <c r="G16" s="19"/>
      <c r="H16" s="20"/>
    </row>
    <row r="17" spans="2:8" ht="13.5" thickBot="1" x14ac:dyDescent="0.25">
      <c r="B17" s="10" t="s">
        <v>8</v>
      </c>
      <c r="C17" s="11">
        <v>31823</v>
      </c>
      <c r="D17" s="11">
        <v>24639</v>
      </c>
      <c r="E17" s="11">
        <v>47.932000000000698</v>
      </c>
      <c r="F17" s="11">
        <v>7648</v>
      </c>
      <c r="G17" s="11">
        <v>13615</v>
      </c>
      <c r="H17" s="12">
        <v>4233</v>
      </c>
    </row>
    <row r="18" spans="2:8" x14ac:dyDescent="0.2">
      <c r="B18" s="24"/>
      <c r="C18" s="25"/>
      <c r="D18" s="25"/>
      <c r="E18" s="25"/>
      <c r="F18" s="25"/>
      <c r="G18" s="25"/>
      <c r="H18" s="26"/>
    </row>
    <row r="19" spans="2:8" x14ac:dyDescent="0.2">
      <c r="B19" s="21" t="s">
        <v>29</v>
      </c>
      <c r="C19" s="25">
        <v>-3187</v>
      </c>
      <c r="D19" s="25">
        <v>-2374</v>
      </c>
      <c r="E19" s="25">
        <v>-1116</v>
      </c>
      <c r="F19" s="25">
        <v>-263</v>
      </c>
      <c r="G19" s="25">
        <v>-765</v>
      </c>
      <c r="H19" s="26">
        <v>-800</v>
      </c>
    </row>
    <row r="20" spans="2:8" x14ac:dyDescent="0.2">
      <c r="B20" s="21" t="s">
        <v>30</v>
      </c>
      <c r="C20" s="25">
        <v>-169</v>
      </c>
      <c r="D20" s="25">
        <v>-290</v>
      </c>
      <c r="E20" s="25">
        <v>-995</v>
      </c>
      <c r="F20" s="25">
        <v>-1299</v>
      </c>
      <c r="G20" s="25">
        <v>358</v>
      </c>
      <c r="H20" s="26">
        <v>317</v>
      </c>
    </row>
    <row r="21" spans="2:8" x14ac:dyDescent="0.2">
      <c r="B21" s="36" t="s">
        <v>31</v>
      </c>
      <c r="C21" s="19">
        <v>356</v>
      </c>
      <c r="D21" s="19">
        <v>137</v>
      </c>
      <c r="E21" s="19">
        <v>254</v>
      </c>
      <c r="F21" s="19">
        <v>2560</v>
      </c>
      <c r="G21" s="19">
        <v>166</v>
      </c>
      <c r="H21" s="20">
        <v>112</v>
      </c>
    </row>
    <row r="22" spans="2:8" ht="13.5" thickBot="1" x14ac:dyDescent="0.25">
      <c r="B22" s="10" t="s">
        <v>9</v>
      </c>
      <c r="C22" s="11">
        <v>28823</v>
      </c>
      <c r="D22" s="11">
        <v>22112</v>
      </c>
      <c r="E22" s="11">
        <v>-1809.0679999999993</v>
      </c>
      <c r="F22" s="11">
        <v>8646</v>
      </c>
      <c r="G22" s="11">
        <v>13374</v>
      </c>
      <c r="H22" s="12">
        <v>3862</v>
      </c>
    </row>
    <row r="23" spans="2:8" x14ac:dyDescent="0.2">
      <c r="B23" s="24"/>
      <c r="C23" s="25"/>
      <c r="D23" s="25"/>
      <c r="E23" s="25"/>
      <c r="F23" s="25"/>
      <c r="G23" s="25"/>
      <c r="H23" s="26"/>
    </row>
    <row r="24" spans="2:8" x14ac:dyDescent="0.2">
      <c r="B24" s="36" t="s">
        <v>10</v>
      </c>
      <c r="C24" s="19">
        <v>-6554</v>
      </c>
      <c r="D24" s="19">
        <v>77403</v>
      </c>
      <c r="E24" s="19">
        <v>-387.00200000000001</v>
      </c>
      <c r="F24" s="19">
        <v>-977</v>
      </c>
      <c r="G24" s="19">
        <v>-2009</v>
      </c>
      <c r="H24" s="20">
        <v>-637</v>
      </c>
    </row>
    <row r="25" spans="2:8" ht="13.5" thickBot="1" x14ac:dyDescent="0.25">
      <c r="B25" s="10" t="s">
        <v>11</v>
      </c>
      <c r="C25" s="11">
        <v>22269</v>
      </c>
      <c r="D25" s="11">
        <v>99515</v>
      </c>
      <c r="E25" s="11">
        <v>-2196.0699999999993</v>
      </c>
      <c r="F25" s="11">
        <v>7669</v>
      </c>
      <c r="G25" s="11">
        <v>11365</v>
      </c>
      <c r="H25" s="12">
        <v>3225</v>
      </c>
    </row>
    <row r="26" spans="2:8" ht="13.5" thickBot="1" x14ac:dyDescent="0.25">
      <c r="B26" s="24"/>
      <c r="C26" s="25"/>
      <c r="D26" s="25"/>
      <c r="E26" s="25"/>
      <c r="F26" s="25"/>
      <c r="G26" s="25"/>
      <c r="H26" s="26"/>
    </row>
    <row r="27" spans="2:8" x14ac:dyDescent="0.2">
      <c r="B27" s="92" t="s">
        <v>121</v>
      </c>
      <c r="C27" s="94"/>
      <c r="D27" s="94"/>
      <c r="E27" s="94"/>
      <c r="F27" s="94"/>
      <c r="G27" s="94"/>
      <c r="H27" s="93"/>
    </row>
    <row r="28" spans="2:8" s="99" customFormat="1" x14ac:dyDescent="0.2">
      <c r="B28" s="21" t="s">
        <v>13</v>
      </c>
      <c r="C28" s="97">
        <v>0.54932903447494341</v>
      </c>
      <c r="D28" s="97">
        <v>0.53400228365800495</v>
      </c>
      <c r="E28" s="97">
        <v>0.55789750432811314</v>
      </c>
      <c r="F28" s="97">
        <v>0.51093332907082689</v>
      </c>
      <c r="G28" s="97">
        <v>0.56332563018323667</v>
      </c>
      <c r="H28" s="98">
        <v>0.53608856198890731</v>
      </c>
    </row>
    <row r="29" spans="2:8" s="99" customFormat="1" x14ac:dyDescent="0.2">
      <c r="B29" s="21" t="s">
        <v>14</v>
      </c>
      <c r="C29" s="97">
        <v>0.11632871644715438</v>
      </c>
      <c r="D29" s="97">
        <v>8.5253105428877887E-2</v>
      </c>
      <c r="E29" s="97">
        <v>2.3777091011910719E-4</v>
      </c>
      <c r="F29" s="97">
        <v>3.0554179121177732E-2</v>
      </c>
      <c r="G29" s="97">
        <v>5.5786376897105583E-2</v>
      </c>
      <c r="H29" s="98">
        <v>1.5824251394058991E-2</v>
      </c>
    </row>
    <row r="30" spans="2:8" s="96" customFormat="1" ht="13.5" thickBot="1" x14ac:dyDescent="0.25">
      <c r="B30" s="79"/>
      <c r="C30" s="80"/>
      <c r="D30" s="80"/>
      <c r="E30" s="80"/>
      <c r="F30" s="80"/>
      <c r="G30" s="80"/>
      <c r="H30" s="81"/>
    </row>
    <row r="31" spans="2:8" x14ac:dyDescent="0.2">
      <c r="B31" s="92" t="s">
        <v>12</v>
      </c>
      <c r="C31" s="94"/>
      <c r="D31" s="94"/>
      <c r="E31" s="94"/>
      <c r="F31" s="94"/>
      <c r="G31" s="94"/>
      <c r="H31" s="93"/>
    </row>
    <row r="32" spans="2:8" x14ac:dyDescent="0.2">
      <c r="B32" s="70" t="s">
        <v>18</v>
      </c>
      <c r="C32" s="29">
        <v>0.1</v>
      </c>
      <c r="D32" s="29">
        <v>0.45</v>
      </c>
      <c r="E32" s="29">
        <v>-0.01</v>
      </c>
      <c r="F32" s="29">
        <v>0.03</v>
      </c>
      <c r="G32" s="29">
        <v>0.05</v>
      </c>
      <c r="H32" s="30">
        <v>0.01</v>
      </c>
    </row>
    <row r="33" spans="2:8" ht="15" thickBot="1" x14ac:dyDescent="0.25">
      <c r="B33" s="71" t="s">
        <v>27</v>
      </c>
      <c r="C33" s="31">
        <v>0.14000000000000001</v>
      </c>
      <c r="D33" s="31">
        <v>0.13</v>
      </c>
      <c r="E33" s="31">
        <v>0.03</v>
      </c>
      <c r="F33" s="31">
        <v>7.0000000000000007E-2</v>
      </c>
      <c r="G33" s="31">
        <v>0.1</v>
      </c>
      <c r="H33" s="32">
        <v>0.06</v>
      </c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3" t="s">
        <v>127</v>
      </c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&amp;L&amp;"Arial,Bold"TOMTOM FINANCIAL DATA PACK Q4 '13&amp;R&amp;K03-024Copyright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35"/>
  <sheetViews>
    <sheetView showGridLines="0" zoomScale="70" zoomScaleNormal="70" zoomScaleSheetLayoutView="100" workbookViewId="0"/>
  </sheetViews>
  <sheetFormatPr defaultRowHeight="12.75" x14ac:dyDescent="0.2"/>
  <cols>
    <col min="2" max="2" width="47.5703125" customWidth="1"/>
    <col min="3" max="8" width="11.5703125" customWidth="1"/>
  </cols>
  <sheetData>
    <row r="1" spans="2:8" x14ac:dyDescent="0.2">
      <c r="B1" s="1"/>
      <c r="C1" s="1"/>
      <c r="D1" s="1"/>
      <c r="E1" s="1"/>
      <c r="F1" s="1"/>
      <c r="G1" s="1"/>
      <c r="H1" s="1"/>
    </row>
    <row r="2" spans="2:8" ht="20.25" x14ac:dyDescent="0.3">
      <c r="B2" s="17" t="s">
        <v>46</v>
      </c>
      <c r="C2" s="1"/>
      <c r="D2" s="1"/>
      <c r="E2" s="1"/>
      <c r="F2" s="1"/>
      <c r="G2" s="1"/>
      <c r="H2" s="1"/>
    </row>
    <row r="3" spans="2:8" x14ac:dyDescent="0.2">
      <c r="B3" s="16" t="s">
        <v>109</v>
      </c>
      <c r="C3" s="1"/>
      <c r="D3" s="1"/>
      <c r="E3" s="1"/>
      <c r="F3" s="1"/>
      <c r="G3" s="1"/>
      <c r="H3" s="1"/>
    </row>
    <row r="4" spans="2:8" ht="13.5" thickBot="1" x14ac:dyDescent="0.25">
      <c r="B4" s="2"/>
      <c r="C4" s="1"/>
      <c r="D4" s="1"/>
      <c r="E4" s="1"/>
      <c r="F4" s="1"/>
      <c r="G4" s="1"/>
      <c r="H4" s="1"/>
    </row>
    <row r="5" spans="2:8" s="5" customFormat="1" ht="24.75" customHeight="1" thickBot="1" x14ac:dyDescent="0.25">
      <c r="B5" s="95" t="s">
        <v>0</v>
      </c>
      <c r="C5" s="82">
        <v>41182</v>
      </c>
      <c r="D5" s="82">
        <v>41274</v>
      </c>
      <c r="E5" s="82">
        <v>41364</v>
      </c>
      <c r="F5" s="82">
        <v>41455</v>
      </c>
      <c r="G5" s="82">
        <v>41547</v>
      </c>
      <c r="H5" s="83">
        <v>41639</v>
      </c>
    </row>
    <row r="6" spans="2:8" x14ac:dyDescent="0.2">
      <c r="B6" s="52" t="s">
        <v>47</v>
      </c>
      <c r="C6" s="53"/>
      <c r="D6" s="53"/>
      <c r="E6" s="53"/>
      <c r="F6" s="53"/>
      <c r="G6" s="84"/>
      <c r="H6" s="54"/>
    </row>
    <row r="7" spans="2:8" x14ac:dyDescent="0.2">
      <c r="B7" s="9" t="s">
        <v>48</v>
      </c>
      <c r="C7" s="13"/>
      <c r="D7" s="13"/>
      <c r="E7" s="13"/>
      <c r="F7" s="13"/>
      <c r="G7" s="25"/>
      <c r="H7" s="14"/>
    </row>
    <row r="8" spans="2:8" x14ac:dyDescent="0.2">
      <c r="B8" s="21" t="s">
        <v>49</v>
      </c>
      <c r="C8" s="25">
        <v>381569</v>
      </c>
      <c r="D8" s="25">
        <v>381569</v>
      </c>
      <c r="E8" s="25">
        <v>381569</v>
      </c>
      <c r="F8" s="25">
        <v>381569</v>
      </c>
      <c r="G8" s="25">
        <v>381569</v>
      </c>
      <c r="H8" s="26">
        <v>381569</v>
      </c>
    </row>
    <row r="9" spans="2:8" x14ac:dyDescent="0.2">
      <c r="B9" s="21" t="s">
        <v>50</v>
      </c>
      <c r="C9" s="25">
        <v>835757</v>
      </c>
      <c r="D9" s="25">
        <v>821233</v>
      </c>
      <c r="E9" s="25">
        <v>811827</v>
      </c>
      <c r="F9" s="25">
        <v>809964</v>
      </c>
      <c r="G9" s="25">
        <v>812246</v>
      </c>
      <c r="H9" s="26">
        <v>803635</v>
      </c>
    </row>
    <row r="10" spans="2:8" x14ac:dyDescent="0.2">
      <c r="B10" s="36" t="s">
        <v>110</v>
      </c>
      <c r="C10" s="19">
        <v>40526</v>
      </c>
      <c r="D10" s="19">
        <f>D11-D8-D9</f>
        <v>44260</v>
      </c>
      <c r="E10" s="19">
        <v>43969</v>
      </c>
      <c r="F10" s="19">
        <v>38941</v>
      </c>
      <c r="G10" s="19">
        <v>39152</v>
      </c>
      <c r="H10" s="20">
        <v>38339</v>
      </c>
    </row>
    <row r="11" spans="2:8" ht="13.5" thickBot="1" x14ac:dyDescent="0.25">
      <c r="B11" s="10" t="s">
        <v>60</v>
      </c>
      <c r="C11" s="11">
        <v>1257852</v>
      </c>
      <c r="D11" s="11">
        <v>1247062</v>
      </c>
      <c r="E11" s="11">
        <v>1237365</v>
      </c>
      <c r="F11" s="11">
        <v>1230474</v>
      </c>
      <c r="G11" s="11">
        <v>1232967</v>
      </c>
      <c r="H11" s="12">
        <v>1223543</v>
      </c>
    </row>
    <row r="12" spans="2:8" x14ac:dyDescent="0.2">
      <c r="B12" s="24"/>
      <c r="C12" s="25"/>
      <c r="D12" s="25"/>
      <c r="E12" s="25"/>
      <c r="F12" s="25"/>
      <c r="G12" s="25"/>
      <c r="H12" s="26"/>
    </row>
    <row r="13" spans="2:8" x14ac:dyDescent="0.2">
      <c r="B13" s="24" t="s">
        <v>54</v>
      </c>
      <c r="C13" s="25"/>
      <c r="D13" s="25"/>
      <c r="E13" s="25"/>
      <c r="F13" s="25"/>
      <c r="G13" s="25"/>
      <c r="H13" s="26"/>
    </row>
    <row r="14" spans="2:8" x14ac:dyDescent="0.2">
      <c r="B14" s="21" t="s">
        <v>55</v>
      </c>
      <c r="C14" s="25">
        <v>59108</v>
      </c>
      <c r="D14" s="25">
        <v>44383</v>
      </c>
      <c r="E14" s="25">
        <v>53346</v>
      </c>
      <c r="F14" s="25">
        <v>46978</v>
      </c>
      <c r="G14" s="25">
        <v>55514</v>
      </c>
      <c r="H14" s="26">
        <v>42260</v>
      </c>
    </row>
    <row r="15" spans="2:8" x14ac:dyDescent="0.2">
      <c r="B15" s="21" t="s">
        <v>111</v>
      </c>
      <c r="C15" s="25">
        <v>218663</v>
      </c>
      <c r="D15" s="25">
        <v>268540</v>
      </c>
      <c r="E15" s="25">
        <v>173848</v>
      </c>
      <c r="F15" s="25">
        <v>175338</v>
      </c>
      <c r="G15" s="25">
        <v>175206</v>
      </c>
      <c r="H15" s="26">
        <v>153926</v>
      </c>
    </row>
    <row r="16" spans="2:8" x14ac:dyDescent="0.2">
      <c r="B16" s="36" t="s">
        <v>59</v>
      </c>
      <c r="C16" s="19">
        <v>136528</v>
      </c>
      <c r="D16" s="19">
        <v>164459</v>
      </c>
      <c r="E16" s="19">
        <v>160955</v>
      </c>
      <c r="F16" s="19">
        <v>181139</v>
      </c>
      <c r="G16" s="19">
        <v>227538</v>
      </c>
      <c r="H16" s="20">
        <v>257785</v>
      </c>
    </row>
    <row r="17" spans="2:8" ht="13.5" thickBot="1" x14ac:dyDescent="0.25">
      <c r="B17" s="10" t="s">
        <v>61</v>
      </c>
      <c r="C17" s="11">
        <v>414299</v>
      </c>
      <c r="D17" s="11">
        <v>477382</v>
      </c>
      <c r="E17" s="11">
        <v>388150</v>
      </c>
      <c r="F17" s="11">
        <v>403455</v>
      </c>
      <c r="G17" s="11">
        <v>458258</v>
      </c>
      <c r="H17" s="12">
        <v>453971</v>
      </c>
    </row>
    <row r="18" spans="2:8" x14ac:dyDescent="0.2">
      <c r="B18" s="24"/>
      <c r="C18" s="25"/>
      <c r="D18" s="25"/>
      <c r="E18" s="25"/>
      <c r="F18" s="25"/>
      <c r="G18" s="25"/>
      <c r="H18" s="26"/>
    </row>
    <row r="19" spans="2:8" x14ac:dyDescent="0.2">
      <c r="B19" s="74" t="s">
        <v>62</v>
      </c>
      <c r="C19" s="85">
        <v>1672151</v>
      </c>
      <c r="D19" s="85">
        <v>1724444</v>
      </c>
      <c r="E19" s="85">
        <v>1625515</v>
      </c>
      <c r="F19" s="85">
        <v>1633929</v>
      </c>
      <c r="G19" s="85">
        <v>1691225</v>
      </c>
      <c r="H19" s="63">
        <v>1677514</v>
      </c>
    </row>
    <row r="20" spans="2:8" x14ac:dyDescent="0.2">
      <c r="B20" s="86"/>
      <c r="C20" s="13"/>
      <c r="D20" s="13"/>
      <c r="E20" s="13"/>
      <c r="F20" s="13"/>
      <c r="G20" s="13"/>
      <c r="H20" s="14"/>
    </row>
    <row r="21" spans="2:8" x14ac:dyDescent="0.2">
      <c r="B21" s="87" t="s">
        <v>63</v>
      </c>
      <c r="C21" s="19"/>
      <c r="D21" s="19"/>
      <c r="E21" s="19"/>
      <c r="F21" s="19"/>
      <c r="G21" s="19"/>
      <c r="H21" s="20"/>
    </row>
    <row r="22" spans="2:8" ht="13.5" thickBot="1" x14ac:dyDescent="0.25">
      <c r="B22" s="10" t="s">
        <v>71</v>
      </c>
      <c r="C22" s="11">
        <v>741794</v>
      </c>
      <c r="D22" s="11">
        <v>838417</v>
      </c>
      <c r="E22" s="11">
        <v>837174</v>
      </c>
      <c r="F22" s="11">
        <v>842583</v>
      </c>
      <c r="G22" s="11">
        <v>852598</v>
      </c>
      <c r="H22" s="12">
        <v>854261</v>
      </c>
    </row>
    <row r="23" spans="2:8" x14ac:dyDescent="0.2">
      <c r="B23" s="24"/>
      <c r="C23" s="25"/>
      <c r="D23" s="25"/>
      <c r="E23" s="25"/>
      <c r="F23" s="25"/>
      <c r="G23" s="25"/>
      <c r="H23" s="26"/>
    </row>
    <row r="24" spans="2:8" x14ac:dyDescent="0.2">
      <c r="B24" s="21" t="s">
        <v>73</v>
      </c>
      <c r="C24" s="25">
        <v>173015</v>
      </c>
      <c r="D24" s="25">
        <v>170909</v>
      </c>
      <c r="E24" s="25">
        <v>168118</v>
      </c>
      <c r="F24" s="25">
        <v>167825</v>
      </c>
      <c r="G24" s="25">
        <v>167106</v>
      </c>
      <c r="H24" s="26">
        <v>171727</v>
      </c>
    </row>
    <row r="25" spans="2:8" x14ac:dyDescent="0.2">
      <c r="B25" s="21" t="s">
        <v>112</v>
      </c>
      <c r="C25" s="25">
        <v>0</v>
      </c>
      <c r="D25" s="25">
        <v>173437</v>
      </c>
      <c r="E25" s="25">
        <v>172757</v>
      </c>
      <c r="F25" s="25">
        <v>172984</v>
      </c>
      <c r="G25" s="25">
        <v>173864</v>
      </c>
      <c r="H25" s="26">
        <v>99348</v>
      </c>
    </row>
    <row r="26" spans="2:8" x14ac:dyDescent="0.2">
      <c r="B26" s="21" t="s">
        <v>113</v>
      </c>
      <c r="C26" s="25">
        <v>289214</v>
      </c>
      <c r="D26" s="25">
        <v>73703</v>
      </c>
      <c r="E26" s="25">
        <v>0</v>
      </c>
      <c r="F26" s="25">
        <v>0</v>
      </c>
      <c r="G26" s="25">
        <v>106</v>
      </c>
      <c r="H26" s="26">
        <v>74089</v>
      </c>
    </row>
    <row r="27" spans="2:8" x14ac:dyDescent="0.2">
      <c r="B27" s="21" t="s">
        <v>74</v>
      </c>
      <c r="C27" s="25">
        <v>87460</v>
      </c>
      <c r="D27" s="25">
        <v>81460</v>
      </c>
      <c r="E27" s="25">
        <v>80897</v>
      </c>
      <c r="F27" s="25">
        <v>80684</v>
      </c>
      <c r="G27" s="25">
        <v>80977</v>
      </c>
      <c r="H27" s="26">
        <v>79832</v>
      </c>
    </row>
    <row r="28" spans="2:8" x14ac:dyDescent="0.2">
      <c r="B28" s="21" t="s">
        <v>79</v>
      </c>
      <c r="C28" s="25">
        <v>95178</v>
      </c>
      <c r="D28" s="25">
        <v>84162</v>
      </c>
      <c r="E28" s="25">
        <v>88573</v>
      </c>
      <c r="F28" s="25">
        <v>93237</v>
      </c>
      <c r="G28" s="25">
        <v>88537</v>
      </c>
      <c r="H28" s="26">
        <v>82337</v>
      </c>
    </row>
    <row r="29" spans="2:8" x14ac:dyDescent="0.2">
      <c r="B29" s="21" t="s">
        <v>75</v>
      </c>
      <c r="C29" s="25">
        <v>92983</v>
      </c>
      <c r="D29" s="25">
        <v>77126</v>
      </c>
      <c r="E29" s="25">
        <v>65695</v>
      </c>
      <c r="F29" s="25">
        <v>59318</v>
      </c>
      <c r="G29" s="25">
        <v>84138</v>
      </c>
      <c r="H29" s="26">
        <v>113816</v>
      </c>
    </row>
    <row r="30" spans="2:8" x14ac:dyDescent="0.2">
      <c r="B30" s="36" t="s">
        <v>114</v>
      </c>
      <c r="C30" s="19">
        <v>192507.99999999997</v>
      </c>
      <c r="D30" s="19">
        <v>225230</v>
      </c>
      <c r="E30" s="19">
        <v>212301</v>
      </c>
      <c r="F30" s="19">
        <v>217298</v>
      </c>
      <c r="G30" s="19">
        <v>243899.00000000003</v>
      </c>
      <c r="H30" s="20">
        <v>202104</v>
      </c>
    </row>
    <row r="31" spans="2:8" ht="13.5" thickBot="1" x14ac:dyDescent="0.25">
      <c r="B31" s="10" t="s">
        <v>115</v>
      </c>
      <c r="C31" s="11">
        <v>930358</v>
      </c>
      <c r="D31" s="11">
        <v>886027</v>
      </c>
      <c r="E31" s="11">
        <v>788341</v>
      </c>
      <c r="F31" s="11">
        <v>791346</v>
      </c>
      <c r="G31" s="11">
        <v>838627</v>
      </c>
      <c r="H31" s="12">
        <v>823253</v>
      </c>
    </row>
    <row r="32" spans="2:8" x14ac:dyDescent="0.2">
      <c r="B32" s="24"/>
      <c r="C32" s="25"/>
      <c r="D32" s="25"/>
      <c r="E32" s="25"/>
      <c r="F32" s="25"/>
      <c r="G32" s="25"/>
      <c r="H32" s="26"/>
    </row>
    <row r="33" spans="2:8" x14ac:dyDescent="0.2">
      <c r="B33" s="74" t="s">
        <v>83</v>
      </c>
      <c r="C33" s="85">
        <v>1672151</v>
      </c>
      <c r="D33" s="85">
        <v>1724444</v>
      </c>
      <c r="E33" s="85">
        <v>1625515</v>
      </c>
      <c r="F33" s="85">
        <v>1633929</v>
      </c>
      <c r="G33" s="85">
        <v>1691225</v>
      </c>
      <c r="H33" s="63">
        <v>1677514</v>
      </c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3"/>
      <c r="C35" s="1"/>
      <c r="D35" s="1"/>
      <c r="E35" s="1"/>
      <c r="F35" s="1"/>
      <c r="G35" s="1"/>
      <c r="H35" s="1"/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&amp;L&amp;"Arial,Bold"TOMTOM FINANCIAL DATA PACK Q4 '13&amp;R&amp;K03-024Copyright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P27"/>
  <sheetViews>
    <sheetView showGridLines="0" zoomScale="70" zoomScaleNormal="70" zoomScaleSheetLayoutView="70" workbookViewId="0"/>
  </sheetViews>
  <sheetFormatPr defaultRowHeight="12.75" x14ac:dyDescent="0.2"/>
  <cols>
    <col min="2" max="2" width="61" customWidth="1"/>
    <col min="3" max="8" width="10.7109375" customWidth="1"/>
  </cols>
  <sheetData>
    <row r="1" spans="2:16" x14ac:dyDescent="0.2">
      <c r="B1" s="1"/>
      <c r="C1" s="1"/>
      <c r="D1" s="1"/>
      <c r="E1" s="1"/>
      <c r="F1" s="1"/>
      <c r="G1" s="1"/>
      <c r="H1" s="1"/>
    </row>
    <row r="2" spans="2:16" ht="20.25" x14ac:dyDescent="0.3">
      <c r="B2" s="17" t="s">
        <v>84</v>
      </c>
      <c r="C2" s="1"/>
      <c r="D2" s="1"/>
      <c r="E2" s="1"/>
      <c r="F2" s="1"/>
      <c r="G2" s="1"/>
      <c r="H2" s="1"/>
    </row>
    <row r="3" spans="2:16" x14ac:dyDescent="0.2">
      <c r="B3" s="16" t="s">
        <v>109</v>
      </c>
      <c r="C3" s="1"/>
      <c r="D3" s="1"/>
      <c r="E3" s="1"/>
      <c r="F3" s="1"/>
      <c r="G3" s="1"/>
      <c r="H3" s="1"/>
    </row>
    <row r="4" spans="2:16" ht="13.5" thickBot="1" x14ac:dyDescent="0.25">
      <c r="B4" s="2"/>
      <c r="C4" s="1"/>
      <c r="D4" s="1"/>
      <c r="E4" s="1"/>
      <c r="F4" s="1"/>
      <c r="G4" s="1"/>
      <c r="H4" s="1"/>
    </row>
    <row r="5" spans="2:16" s="5" customFormat="1" ht="24.75" customHeight="1" thickBot="1" x14ac:dyDescent="0.25">
      <c r="B5" s="95" t="s">
        <v>0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7" t="s">
        <v>24</v>
      </c>
      <c r="J5"/>
      <c r="K5"/>
      <c r="L5"/>
      <c r="M5"/>
      <c r="N5"/>
      <c r="O5"/>
      <c r="P5"/>
    </row>
    <row r="6" spans="2:16" x14ac:dyDescent="0.2">
      <c r="B6" s="21" t="s">
        <v>85</v>
      </c>
      <c r="C6" s="47">
        <v>31823</v>
      </c>
      <c r="D6" s="47">
        <v>24639</v>
      </c>
      <c r="E6" s="47">
        <v>48</v>
      </c>
      <c r="F6" s="47">
        <v>7648</v>
      </c>
      <c r="G6" s="47">
        <v>13615</v>
      </c>
      <c r="H6" s="26">
        <v>4233</v>
      </c>
    </row>
    <row r="7" spans="2:16" x14ac:dyDescent="0.2">
      <c r="B7" s="21" t="s">
        <v>86</v>
      </c>
      <c r="C7" s="47">
        <v>-134</v>
      </c>
      <c r="D7" s="47">
        <v>-4226</v>
      </c>
      <c r="E7" s="47">
        <v>-2643</v>
      </c>
      <c r="F7" s="47">
        <v>-1610</v>
      </c>
      <c r="G7" s="47">
        <v>-323</v>
      </c>
      <c r="H7" s="26">
        <v>-3179</v>
      </c>
    </row>
    <row r="8" spans="2:16" x14ac:dyDescent="0.2">
      <c r="B8" s="21" t="s">
        <v>87</v>
      </c>
      <c r="C8" s="47">
        <v>26577</v>
      </c>
      <c r="D8" s="47">
        <v>28528</v>
      </c>
      <c r="E8" s="47">
        <v>28708</v>
      </c>
      <c r="F8" s="47">
        <v>32212.000000000004</v>
      </c>
      <c r="G8" s="47">
        <v>27416</v>
      </c>
      <c r="H8" s="26">
        <v>29083</v>
      </c>
    </row>
    <row r="9" spans="2:16" x14ac:dyDescent="0.2">
      <c r="B9" s="21" t="s">
        <v>116</v>
      </c>
      <c r="C9" s="47">
        <v>-5334</v>
      </c>
      <c r="D9" s="47">
        <v>282</v>
      </c>
      <c r="E9" s="47">
        <v>-582</v>
      </c>
      <c r="F9" s="47">
        <v>2276</v>
      </c>
      <c r="G9" s="47">
        <v>-3804</v>
      </c>
      <c r="H9" s="26">
        <v>1264</v>
      </c>
    </row>
    <row r="10" spans="2:16" x14ac:dyDescent="0.2">
      <c r="B10" s="36" t="s">
        <v>117</v>
      </c>
      <c r="C10" s="57">
        <v>51</v>
      </c>
      <c r="D10" s="57">
        <v>49168</v>
      </c>
      <c r="E10" s="57">
        <v>1534</v>
      </c>
      <c r="F10" s="19">
        <v>-13046.000000000004</v>
      </c>
      <c r="G10" s="19">
        <v>37977.000000000007</v>
      </c>
      <c r="H10" s="20">
        <v>27207</v>
      </c>
    </row>
    <row r="11" spans="2:16" ht="13.5" thickBot="1" x14ac:dyDescent="0.25">
      <c r="B11" s="10" t="s">
        <v>97</v>
      </c>
      <c r="C11" s="58">
        <v>52983</v>
      </c>
      <c r="D11" s="58">
        <v>98391</v>
      </c>
      <c r="E11" s="58">
        <v>27064</v>
      </c>
      <c r="F11" s="11">
        <v>27479.999999999996</v>
      </c>
      <c r="G11" s="11">
        <v>74881</v>
      </c>
      <c r="H11" s="12">
        <v>58608</v>
      </c>
    </row>
    <row r="12" spans="2:16" x14ac:dyDescent="0.2">
      <c r="B12" s="24"/>
      <c r="C12" s="25"/>
      <c r="D12" s="25"/>
      <c r="E12" s="47"/>
      <c r="F12" s="25"/>
      <c r="G12" s="25"/>
      <c r="H12" s="26"/>
    </row>
    <row r="13" spans="2:16" x14ac:dyDescent="0.2">
      <c r="B13" s="21" t="s">
        <v>93</v>
      </c>
      <c r="C13" s="25">
        <v>433</v>
      </c>
      <c r="D13" s="25">
        <v>214</v>
      </c>
      <c r="E13" s="25">
        <v>382</v>
      </c>
      <c r="F13" s="25">
        <v>613</v>
      </c>
      <c r="G13" s="25">
        <v>73</v>
      </c>
      <c r="H13" s="26">
        <v>71</v>
      </c>
    </row>
    <row r="14" spans="2:16" x14ac:dyDescent="0.2">
      <c r="B14" s="21" t="s">
        <v>94</v>
      </c>
      <c r="C14" s="25">
        <v>-1715</v>
      </c>
      <c r="D14" s="25">
        <v>-3466</v>
      </c>
      <c r="E14" s="25">
        <v>-871</v>
      </c>
      <c r="F14" s="25">
        <v>-635</v>
      </c>
      <c r="G14" s="25">
        <v>-607</v>
      </c>
      <c r="H14" s="26">
        <v>-749</v>
      </c>
    </row>
    <row r="15" spans="2:16" x14ac:dyDescent="0.2">
      <c r="B15" s="36" t="s">
        <v>95</v>
      </c>
      <c r="C15" s="57">
        <v>-1466</v>
      </c>
      <c r="D15" s="57">
        <v>-4244</v>
      </c>
      <c r="E15" s="57">
        <v>65648</v>
      </c>
      <c r="F15" s="19">
        <v>18030</v>
      </c>
      <c r="G15" s="19">
        <v>-3389</v>
      </c>
      <c r="H15" s="20">
        <v>-7093</v>
      </c>
    </row>
    <row r="16" spans="2:16" ht="13.5" thickBot="1" x14ac:dyDescent="0.25">
      <c r="B16" s="10" t="s">
        <v>96</v>
      </c>
      <c r="C16" s="58">
        <v>50235</v>
      </c>
      <c r="D16" s="58">
        <v>90895</v>
      </c>
      <c r="E16" s="58">
        <v>92223</v>
      </c>
      <c r="F16" s="11">
        <v>45488</v>
      </c>
      <c r="G16" s="11">
        <v>70958</v>
      </c>
      <c r="H16" s="12">
        <v>50837</v>
      </c>
    </row>
    <row r="17" spans="2:9" x14ac:dyDescent="0.2">
      <c r="B17" s="36"/>
      <c r="C17" s="57"/>
      <c r="D17" s="57"/>
      <c r="E17" s="57"/>
      <c r="F17" s="19"/>
      <c r="G17" s="19"/>
      <c r="H17" s="20"/>
    </row>
    <row r="18" spans="2:9" ht="13.5" thickBot="1" x14ac:dyDescent="0.25">
      <c r="B18" s="10" t="s">
        <v>136</v>
      </c>
      <c r="C18" s="58">
        <v>-12622</v>
      </c>
      <c r="D18" s="58">
        <v>-14554</v>
      </c>
      <c r="E18" s="58">
        <v>-20789</v>
      </c>
      <c r="F18" s="11">
        <v>-24014</v>
      </c>
      <c r="G18" s="11">
        <v>-24459</v>
      </c>
      <c r="H18" s="12">
        <v>-21243</v>
      </c>
    </row>
    <row r="19" spans="2:9" x14ac:dyDescent="0.2">
      <c r="B19" s="36"/>
      <c r="C19" s="57"/>
      <c r="D19" s="57"/>
      <c r="E19" s="57"/>
      <c r="F19" s="19"/>
      <c r="G19" s="19"/>
      <c r="H19" s="20"/>
    </row>
    <row r="20" spans="2:9" ht="13.5" thickBot="1" x14ac:dyDescent="0.25">
      <c r="B20" s="10" t="s">
        <v>137</v>
      </c>
      <c r="C20" s="58">
        <v>-50000</v>
      </c>
      <c r="D20" s="58">
        <v>-47782</v>
      </c>
      <c r="E20" s="58">
        <v>-75204</v>
      </c>
      <c r="F20" s="11">
        <v>157</v>
      </c>
      <c r="G20" s="11">
        <v>0</v>
      </c>
      <c r="H20" s="12">
        <v>1177</v>
      </c>
    </row>
    <row r="21" spans="2:9" x14ac:dyDescent="0.2">
      <c r="B21" s="36"/>
      <c r="C21" s="57"/>
      <c r="D21" s="57"/>
      <c r="E21" s="57"/>
      <c r="F21" s="19"/>
      <c r="G21" s="19"/>
      <c r="H21" s="20"/>
    </row>
    <row r="22" spans="2:9" ht="13.5" thickBot="1" x14ac:dyDescent="0.25">
      <c r="B22" s="10" t="s">
        <v>125</v>
      </c>
      <c r="C22" s="58">
        <v>-12387</v>
      </c>
      <c r="D22" s="58">
        <v>28559</v>
      </c>
      <c r="E22" s="58">
        <v>-3770</v>
      </c>
      <c r="F22" s="11">
        <v>21631</v>
      </c>
      <c r="G22" s="11">
        <v>46498.999999999993</v>
      </c>
      <c r="H22" s="12">
        <v>30771</v>
      </c>
    </row>
    <row r="23" spans="2:9" x14ac:dyDescent="0.2">
      <c r="B23" s="1"/>
      <c r="C23" s="1"/>
      <c r="D23" s="1"/>
      <c r="E23" s="1"/>
      <c r="F23" s="1"/>
      <c r="G23" s="1"/>
      <c r="H23" s="1"/>
    </row>
    <row r="24" spans="2:9" x14ac:dyDescent="0.2">
      <c r="B24" s="3"/>
      <c r="C24" s="1"/>
      <c r="D24" s="1"/>
      <c r="E24" s="1"/>
      <c r="F24" s="1"/>
      <c r="G24" s="1"/>
      <c r="H24" s="1"/>
    </row>
    <row r="25" spans="2:9" x14ac:dyDescent="0.2">
      <c r="B25" s="1"/>
      <c r="C25" s="1"/>
      <c r="D25" s="1"/>
      <c r="E25" s="1"/>
      <c r="F25" s="1"/>
      <c r="G25" s="1"/>
      <c r="H25" s="1"/>
    </row>
    <row r="26" spans="2:9" x14ac:dyDescent="0.2">
      <c r="B26" s="1"/>
      <c r="C26" s="1"/>
      <c r="D26" s="1"/>
      <c r="E26" s="1"/>
      <c r="F26" s="1"/>
      <c r="G26" s="1"/>
      <c r="H26" s="1"/>
    </row>
    <row r="27" spans="2:9" x14ac:dyDescent="0.2">
      <c r="B27" s="1"/>
      <c r="C27" s="1"/>
      <c r="D27" s="1"/>
      <c r="E27" s="1"/>
      <c r="F27" s="1"/>
      <c r="G27" s="1"/>
      <c r="H27" s="1"/>
      <c r="I27" s="1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&amp;L&amp;"Arial,Bold"TOMTOM FINANCIAL DATA PACK Q4 '13&amp;R&amp;K03-024Copyright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22</vt:i4>
      </vt:variant>
    </vt:vector>
  </HeadingPairs>
  <TitlesOfParts>
    <vt:vector size="30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Company>Tangelo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Bisera Grubesic</cp:lastModifiedBy>
  <cp:lastPrinted>2014-02-10T12:51:16Z</cp:lastPrinted>
  <dcterms:created xsi:type="dcterms:W3CDTF">2014-01-10T15:24:48Z</dcterms:created>
  <dcterms:modified xsi:type="dcterms:W3CDTF">2014-02-10T19:21:36Z</dcterms:modified>
</cp:coreProperties>
</file>